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450"/>
  </bookViews>
  <sheets>
    <sheet name="ÇAP" sheetId="4" r:id="rId1"/>
  </sheets>
  <definedNames>
    <definedName name="_xlnm.Print_Area" localSheetId="0">ÇAP!$A$1:$K$97</definedName>
    <definedName name="_xlnm.Print_Titles" localSheetId="0">ÇAP!$1:$10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6" i="4" l="1"/>
  <c r="N95" i="4"/>
  <c r="M96" i="4"/>
  <c r="M95" i="4"/>
  <c r="K96" i="4"/>
  <c r="L96" i="4"/>
  <c r="L95" i="4"/>
  <c r="K95" i="4"/>
  <c r="J91" i="4"/>
  <c r="J86" i="4"/>
  <c r="J79" i="4"/>
  <c r="J69" i="4"/>
  <c r="J58" i="4"/>
  <c r="J46" i="4"/>
  <c r="J33" i="4"/>
  <c r="J21" i="4"/>
  <c r="J93" i="4" s="1"/>
</calcChain>
</file>

<file path=xl/sharedStrings.xml><?xml version="1.0" encoding="utf-8"?>
<sst xmlns="http://schemas.openxmlformats.org/spreadsheetml/2006/main" count="452" uniqueCount="219">
  <si>
    <t>Sıra Numarası</t>
  </si>
  <si>
    <t xml:space="preserve">Dersin ön koşulu var mı? </t>
  </si>
  <si>
    <t>Etkinlik Saati</t>
  </si>
  <si>
    <t>Ulusal kredi</t>
  </si>
  <si>
    <t>AKTS Kredisi</t>
  </si>
  <si>
    <t>TOPLAM SAAT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</si>
  <si>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</si>
  <si>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</si>
  <si>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</si>
  <si>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</si>
  <si>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</si>
  <si>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</si>
  <si>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 xml:space="preserve">ÇİFT ANADAL PROGRAMI </t>
  </si>
  <si>
    <t>Muaf Tutulan Dersler (Toplam AKTS)</t>
  </si>
  <si>
    <t>Alınması Gereken Dersler (Toplam AKTS)</t>
  </si>
  <si>
    <t>3. SINIF/5. YARIYIL</t>
  </si>
  <si>
    <t>3. SINIF/6. YARIYIL</t>
  </si>
  <si>
    <t>4. SINIF/7. YARIYIL</t>
  </si>
  <si>
    <t>4. SINIF/8. YARIYIL</t>
  </si>
  <si>
    <t>YOZGAT BOZOK ÜNİVERSİTESİ</t>
  </si>
  <si>
    <t>MÜFREDAT FORMU</t>
  </si>
  <si>
    <t>ÇİFT ANADAL PROGRAMI AÇAN BİRİM (FAKÜLTE/YO/MYO)</t>
  </si>
  <si>
    <t>BÖLÜM/PROGRAM</t>
  </si>
  <si>
    <t>DERS KODU</t>
  </si>
  <si>
    <t>DERS ADI</t>
  </si>
  <si>
    <t>Teorik</t>
  </si>
  <si>
    <t xml:space="preserve">Uygulama </t>
  </si>
  <si>
    <t>Laboratuvar</t>
  </si>
  <si>
    <t>Program Müfredatı</t>
  </si>
  <si>
    <t>Notlar:</t>
  </si>
  <si>
    <t xml:space="preserve">ÇAP için başvuru/kabul/kayıt hakkı verilen her bir program için müfredat listesine Muaf veya Alınacak Ders olarak renklendirme yapılarak tablo doldurulmalıdır. </t>
  </si>
  <si>
    <t xml:space="preserve">İhtiyaç halinde satır ve sütunlar kopyalanarak çoğaltılabilir. </t>
  </si>
  <si>
    <t xml:space="preserve">İlgili yönerge ve programların sürdürülebilirlği dikkate alınarak ÇAP müfredatları ön lisans programları için en az 30 AKTS, en fazla 60 AKTS; 4 yıllık lisans programları için en az 60 AKTS, en fazla 120 AKTS olarak belirlenmelidir. Bu sınırları aşan programlar açılmayacaktır. </t>
  </si>
  <si>
    <t>Mühendislik-Mimarlık Fakültesi</t>
  </si>
  <si>
    <t>Elektrik-Elektronik Mühendisliği Bölümü</t>
  </si>
  <si>
    <t>Çift Anadal Programına Kabul Edilecek Birim/Bölüm/Program: 
Mühendislik Mimarlık Fakültesi Bilgisayar Mühendisliği Bölümü</t>
  </si>
  <si>
    <t>Çift Anadal Programına Kabul Edilecek Birim/Bölüm/Program: 
Mühendislik Mimarlık Fakültesi İnşaat Mühendisliği Bölümü</t>
  </si>
  <si>
    <t>Çift Anadal Programına Kabul Edilecek Birim/Bölüm/Program: 
Mühendislik Mimarlık Fakültesi Makine Mühendisliği Bölümü</t>
  </si>
  <si>
    <t>MMF101</t>
  </si>
  <si>
    <t>FİZİK I</t>
  </si>
  <si>
    <t>HAYIR</t>
  </si>
  <si>
    <t>MUAF/MMF101/FİZİK I</t>
  </si>
  <si>
    <t>MUAF/MMF103/MATEMATİK I</t>
  </si>
  <si>
    <t>MUAF/MMF105/KİMYA</t>
  </si>
  <si>
    <t>MUAF/YDL001/YABANCI DİL I (İNGİLİZCE)</t>
  </si>
  <si>
    <t>MUAF/ATA001/ATATÜRK İLKELERİ VE İNKILÂP TARİHİ I</t>
  </si>
  <si>
    <t>MUAF/TDI001/TÜRK DİLİ I</t>
  </si>
  <si>
    <t>MUAF/EEM113/ALGORİTMALAR VE BİLGİSAYAR PROGRAMLAMA I</t>
  </si>
  <si>
    <t>EEM113/ALGORİTMALAR VE BİLGİSAYAR PROGRAMLAMA I</t>
  </si>
  <si>
    <t>EEM114/ELEKTRİK ELEKTRONİK 
MÜHENDİSLİĞİNE GİRİŞ</t>
  </si>
  <si>
    <t>MUAF/EEM114/ELEKTRİK ELEKTRONİK 
MÜHENDİSLİĞİNE GİRİŞ</t>
  </si>
  <si>
    <t>MUAF/DDS001/DİJİTAL DÖNÜŞÜM  ve SÜRDÜRÜLEBİLİR GELECEK</t>
  </si>
  <si>
    <t>MATEMATİK I</t>
  </si>
  <si>
    <t>MMF103</t>
  </si>
  <si>
    <t>MMF105</t>
  </si>
  <si>
    <t>YDL001</t>
  </si>
  <si>
    <t>ATA001</t>
  </si>
  <si>
    <t>TDI001</t>
  </si>
  <si>
    <t>EEM113</t>
  </si>
  <si>
    <t>DDS001</t>
  </si>
  <si>
    <t>KİMYA</t>
  </si>
  <si>
    <t>YABANCI DİL I (İNGİLİZCE)</t>
  </si>
  <si>
    <t>ATATÜRK İLKELERİ VE İNKILÂP TARİHİ I</t>
  </si>
  <si>
    <t>TÜRK DİLİ I</t>
  </si>
  <si>
    <t>ALGORİTMALAR VE BİLGİSAYAR PROGRAMLAMA I</t>
  </si>
  <si>
    <t>ELEKTRİK ELEKTRONİK 
MÜHENDİSLİĞİNE GİRİŞ</t>
  </si>
  <si>
    <t>EEM114</t>
  </si>
  <si>
    <t>DİJİTAL DÖNÜŞÜM  ve SÜRDÜRÜLEBİLİR GELECEK</t>
  </si>
  <si>
    <t>EEM123/ALGORİTMALAR VE BİLGİSAYAR PROGRAMLAMA II</t>
  </si>
  <si>
    <t>MUAF/MMF102/FİZİK II</t>
  </si>
  <si>
    <t>MUAF/MMF104/MATEMATİK II</t>
  </si>
  <si>
    <t>MUAF/YDL002/YABANCI DİL II (İNGİLİZCE)</t>
  </si>
  <si>
    <t>MUAF/ATA002/ATATÜRK İLKELERİ VE İNKILÂP TARİHİ II</t>
  </si>
  <si>
    <t>MUAF/TDI002/TÜRK DİLİ II</t>
  </si>
  <si>
    <t>MUAF/MMF101/İŞ SAĞLIĞI VE GÜVENLİĞİ I</t>
  </si>
  <si>
    <t>MUAF/EEM123/ALGORİTMALAR VE BİLGİSAYAR PROGRAMLAMA II</t>
  </si>
  <si>
    <t>MUAF/EEM124/LİNEER CEBİR</t>
  </si>
  <si>
    <t>MUAF/KP001/KARİYER PLANLAMA</t>
  </si>
  <si>
    <t>EEM258/DEVRE ANALİZİ I</t>
  </si>
  <si>
    <t>EEM231/LOJİK DEVRELER</t>
  </si>
  <si>
    <t>EEM234/ELEKTRİK MÜHENDİSLİĞİ İÇİN MALZEME BİLGİSİ</t>
  </si>
  <si>
    <t>EEM239/DEVRE ANALİZİ LABORATUVARI I</t>
  </si>
  <si>
    <t>EEM270/İŞ HUKUKU VE MÜHENDİSLİK ETİĞİ</t>
  </si>
  <si>
    <t>MUAF/EEM228/MÜHENDİSLİK MATEMATİĞİ I</t>
  </si>
  <si>
    <t>MUAF/YDL003/YABANCI DİL III (İNGİLİZCE)</t>
  </si>
  <si>
    <t>MUAF/EEM258/DEVRE ANALİZİ I</t>
  </si>
  <si>
    <t>MUAF/EEM231/LOJİK DEVRELER</t>
  </si>
  <si>
    <t>MUAF/EEM234/ELEKTRİK MÜHENDİSLİĞİ İÇİN MALZEME BİLGİSİ</t>
  </si>
  <si>
    <t>MUAF/EEM239/DEVRE ANALİZİ LABORATUVARI I</t>
  </si>
  <si>
    <t>MUAF/EEM236/LOJİK DEVRELER LABORATUVARI</t>
  </si>
  <si>
    <t>MUAF/EEM259/BİLGİSAYAR DESTEKLİ 
TASARIM</t>
  </si>
  <si>
    <t>EEM259/BİLGİSAYAR DESTEKLİ 
TASARIM</t>
  </si>
  <si>
    <t>MUAF/EEM270/İŞ HUKUKU VE MÜHENDİSLİK ETİĞİ</t>
  </si>
  <si>
    <t>MUAF/ADSL01/ALAN DIŞI SEÇMELİ DERS</t>
  </si>
  <si>
    <t>EEM249/DEVRE ANALİZİ II</t>
  </si>
  <si>
    <t>EEM259/ELEKTROMANYETİK ALAN TEORİSİ</t>
  </si>
  <si>
    <t>EEM239</t>
  </si>
  <si>
    <t>EEM257/ELEKTRONİK I</t>
  </si>
  <si>
    <t>EEM258/ELEKTRONİK LABORATUVARI I</t>
  </si>
  <si>
    <t>EEM258</t>
  </si>
  <si>
    <t>MUAF/EEM254/MÜHENDİSLİK MATEMATİĞİ II</t>
  </si>
  <si>
    <t>MUAF/YDL004/YABANCI DİL IV (İNGİLİZCE)</t>
  </si>
  <si>
    <t>MUAF/EEM250/OLASILIK TEORİSİ</t>
  </si>
  <si>
    <t>MUAF/EEM252/DEVRE ANALİZİ LABORATUVARI II</t>
  </si>
  <si>
    <t>MUAF/EEM258/ELEKTRONİK LABORATUVARI I</t>
  </si>
  <si>
    <t>MUAF/ADSL02/ALAN DIŞI SEÇMELİ DERS</t>
  </si>
  <si>
    <t>EEM370/ELEKTRONİK II</t>
  </si>
  <si>
    <t>EEM257</t>
  </si>
  <si>
    <t>EEM372/ELEKTRİK MAKİNALARI I</t>
  </si>
  <si>
    <t>EEM373/İŞARETLER VE SİSTEMLER</t>
  </si>
  <si>
    <t>EEM354/KONTROL SİSTEMLERİ</t>
  </si>
  <si>
    <t>EEM355/ELEKTROMANYETİK DALGA
 TEORİSİ</t>
  </si>
  <si>
    <t>EEM259</t>
  </si>
  <si>
    <t>EEM371/ELEKTRONİK LABORATUVARI II</t>
  </si>
  <si>
    <t>MUAF/EEM373/İŞARETLER VE SİSTEMLER</t>
  </si>
  <si>
    <t>MUAF/EEM354/KONTROL SİSTEMLERİ</t>
  </si>
  <si>
    <t>MUAF/MMF003/ TASARIM VE UYGULAMA PROJESİ</t>
  </si>
  <si>
    <t>MUAF/TSD001/TEKNİK SEÇMELİ DERS</t>
  </si>
  <si>
    <t>EEM362/ELEKTRİK MAKİNALARI II</t>
  </si>
  <si>
    <t>EEM373/MİKRODENETLEYİCİLER VE UYGULAMALARI</t>
  </si>
  <si>
    <t>EEM374/HABERLEŞME TEORİSİ</t>
  </si>
  <si>
    <t>EEM375/AYRIK MATEMATİK</t>
  </si>
  <si>
    <t>EEM367ELEKTRİK MAKİNALARI LABORATUVARI</t>
  </si>
  <si>
    <t>EEM372</t>
  </si>
  <si>
    <t>EEM372/STAJ II</t>
  </si>
  <si>
    <t>MUAF/EEM373/MİKRODENETLEYİCİLER VE UYGULAMALARI</t>
  </si>
  <si>
    <t>MUAF/EEM367ELEKTRİK MAKİNALARI LABORATUVARI</t>
  </si>
  <si>
    <t>MUAF/TSD002/TEKNİK SEÇMELİ DERS</t>
  </si>
  <si>
    <t>EEM476/ELEKTRİK-ELEKTRONİK MÜHENDİSLİĞİ TASARIM VE UYGULAMASI</t>
  </si>
  <si>
    <t>EEM472/STAJ II</t>
  </si>
  <si>
    <t>MUAF/MMF002/İŞ SAĞLIĞI VE GÜVENLİĞİ II</t>
  </si>
  <si>
    <t>TSD003/TEKNİK SEÇMELİ DERS(5 AKTS DERS ALACAK)</t>
  </si>
  <si>
    <t>EEM482/BİTİRME ÖDEVİ</t>
  </si>
  <si>
    <t>TSD004/TEKNİK SEÇMELİ DERS(5 AKTS DERS ALACAK)</t>
  </si>
  <si>
    <t>MMF102</t>
  </si>
  <si>
    <t>FİZİK II</t>
  </si>
  <si>
    <t>MMF104</t>
  </si>
  <si>
    <t>MATEMATİK II</t>
  </si>
  <si>
    <t>YDL002</t>
  </si>
  <si>
    <t>YABANCI DİL II (İNGİLİZCE)</t>
  </si>
  <si>
    <t>ATA002</t>
  </si>
  <si>
    <t>ATATÜRK İLKELERİ VE İNKILÂP TARİHİ II</t>
  </si>
  <si>
    <t>TDI002</t>
  </si>
  <si>
    <t>TÜRK DİLİ II</t>
  </si>
  <si>
    <t>İŞ SAĞLIĞI VE GÜVENLİĞİ I</t>
  </si>
  <si>
    <t>EEM123</t>
  </si>
  <si>
    <t>ALGORİTMALAR VE BİLGİSAYAR PROGRAMLAMA II</t>
  </si>
  <si>
    <t>EEM124</t>
  </si>
  <si>
    <t>LİNEER CEBİR</t>
  </si>
  <si>
    <t>KP001</t>
  </si>
  <si>
    <t>KARİYER PLANLAMA</t>
  </si>
  <si>
    <t>EEM228</t>
  </si>
  <si>
    <t>MÜHENDİSLİK MATEMATİĞİ I</t>
  </si>
  <si>
    <t>YDL003</t>
  </si>
  <si>
    <t>YABANCI DİL III (İNGİLİZCE)</t>
  </si>
  <si>
    <t>DEVRE ANALİZİ I</t>
  </si>
  <si>
    <t>EEM231</t>
  </si>
  <si>
    <t>LOJİK DEVRELER</t>
  </si>
  <si>
    <t>EEM234</t>
  </si>
  <si>
    <t>ELEKTRİK MÜHENDİSLİĞİ İÇİN MALZEME BİLGİSİ</t>
  </si>
  <si>
    <t>DEVRE ANALİZİ LABORATUVARI I</t>
  </si>
  <si>
    <t>EEM229</t>
  </si>
  <si>
    <t>LOJİK DEVRELER LABORATUVARI</t>
  </si>
  <si>
    <t xml:space="preserve">BİLGİSAYAR DESTEKLİ </t>
  </si>
  <si>
    <t>EEM270</t>
  </si>
  <si>
    <t>İŞ HUKUKU VE MÜHENDİSLİK ETİĞİ</t>
  </si>
  <si>
    <t>ADSL01</t>
  </si>
  <si>
    <t>ALAN DIŞI SEÇMELİ DERS</t>
  </si>
  <si>
    <t>EEM254</t>
  </si>
  <si>
    <t>MÜHENDİSLİK MATEMATİĞİ II</t>
  </si>
  <si>
    <t>YDL004</t>
  </si>
  <si>
    <t>YABANCI DİL IV (İNGİLİZCE)</t>
  </si>
  <si>
    <t>EEM249</t>
  </si>
  <si>
    <t>DEVRE ANALİZİ II</t>
  </si>
  <si>
    <t>EEM250</t>
  </si>
  <si>
    <t>OLASILIK TEORİSİ</t>
  </si>
  <si>
    <t>ELEKTROMANYETİK ALAN TEORİSİ</t>
  </si>
  <si>
    <t>EEM252</t>
  </si>
  <si>
    <t>DEVRE ANALİZİ LABORATUVARI II</t>
  </si>
  <si>
    <t>ELEKTRONİK I</t>
  </si>
  <si>
    <t>ELEKTRONİK LABORATUVARI I</t>
  </si>
  <si>
    <t>ADSL02</t>
  </si>
  <si>
    <t>EEM370</t>
  </si>
  <si>
    <t>ELEKTRONİK II</t>
  </si>
  <si>
    <t>ELEKTRİK MAKİNALARI I</t>
  </si>
  <si>
    <t>EEM373</t>
  </si>
  <si>
    <t>İŞARETLER VE SİSTEMLER</t>
  </si>
  <si>
    <t>EEM354</t>
  </si>
  <si>
    <t>KONTROL SİSTEMLERİ</t>
  </si>
  <si>
    <t>EEM355</t>
  </si>
  <si>
    <t>ELEKTROMANYETİK DALGA</t>
  </si>
  <si>
    <t>EEM371</t>
  </si>
  <si>
    <t>ELEKTRONİK LABORATUVARI II</t>
  </si>
  <si>
    <t>MMF003</t>
  </si>
  <si>
    <t xml:space="preserve"> TASARIM VE UYGULAMA PROJESİ</t>
  </si>
  <si>
    <t>TSD001</t>
  </si>
  <si>
    <t>TEKNİK SEÇMELİ DERS</t>
  </si>
  <si>
    <t>STAJ I</t>
  </si>
  <si>
    <t>EEM362</t>
  </si>
  <si>
    <t>ELEKTRİK MAKİNALARI II</t>
  </si>
  <si>
    <t>MİKRODENETLEYİCİLER VE UYGULAMALARI</t>
  </si>
  <si>
    <t>EEM374</t>
  </si>
  <si>
    <t>HABERLEŞME TEORİSİ</t>
  </si>
  <si>
    <t>EEM375</t>
  </si>
  <si>
    <t>AYRIK MATEMATİK</t>
  </si>
  <si>
    <t>TSD002</t>
  </si>
  <si>
    <t>EEM367</t>
  </si>
  <si>
    <t>ELEKTRİK MAKİNALARI LABORATUVARI</t>
  </si>
  <si>
    <t>EEM476</t>
  </si>
  <si>
    <t>ELEKTRİK-ELEKTRONİK MÜHENDİSLİĞİ TASARIM VE UYGULAMASI</t>
  </si>
  <si>
    <t>MMF002</t>
  </si>
  <si>
    <t>İŞ SAĞLIĞI VE GÜVENLİĞİ II</t>
  </si>
  <si>
    <t>TSD003</t>
  </si>
  <si>
    <t>EEM472</t>
  </si>
  <si>
    <t>STAJ II</t>
  </si>
  <si>
    <t>EEM482</t>
  </si>
  <si>
    <t>BİTİRME ÖDEVİ</t>
  </si>
  <si>
    <t>TSD004</t>
  </si>
  <si>
    <t>Çift Anadal Programına Kabul Edilecek Birim/Bölüm/Program: 
Fen Edebiyat Fakültesi Matematik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</si>
</sst>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  <font>
      <b/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5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3" fillId="0" borderId="3" xfId="0" applyFont="1" applyBorder="1"/>
    <xf numFmtId="0" fontId="6" fillId="0" borderId="0" xfId="0" applyFont="1"/>
    <xf numFmtId="0" fontId="6" fillId="0" borderId="0" xfId="0" applyFont="1" applyAlignment="1">
      <alignment vertical="center" wrapText="1" readingOrder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wrapText="1"/>
    </xf>
    <xf numFmtId="0" fontId="2" fillId="0" borderId="12" xfId="0" applyFont="1" applyBorder="1" applyAlignment="1"/>
    <xf numFmtId="0" fontId="2" fillId="0" borderId="11" xfId="0" applyFont="1" applyBorder="1" applyAlignment="1"/>
    <xf numFmtId="0" fontId="2" fillId="0" borderId="0" xfId="0" applyFont="1" applyAlignment="1"/>
    <xf numFmtId="0" fontId="2" fillId="2" borderId="25" xfId="0" applyFont="1" applyFill="1" applyBorder="1" applyAlignment="1"/>
    <xf numFmtId="0" fontId="2" fillId="2" borderId="20" xfId="0" applyFont="1" applyFill="1" applyBorder="1" applyAlignment="1"/>
    <xf numFmtId="0" fontId="2" fillId="2" borderId="26" xfId="0" applyFont="1" applyFill="1" applyBorder="1" applyAlignment="1"/>
    <xf numFmtId="0" fontId="1" fillId="2" borderId="36" xfId="0" applyFont="1" applyFill="1" applyBorder="1" applyAlignment="1">
      <alignment horizontal="center" textRotation="90" wrapText="1"/>
    </xf>
    <xf numFmtId="0" fontId="1" fillId="2" borderId="37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textRotation="90" wrapText="1"/>
    </xf>
    <xf numFmtId="0" fontId="1" fillId="2" borderId="38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17" xfId="0" applyFont="1" applyFill="1" applyBorder="1" applyAlignment="1">
      <alignment textRotation="90" wrapText="1"/>
    </xf>
    <xf numFmtId="0" fontId="2" fillId="0" borderId="39" xfId="0" applyFont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25" xfId="0" applyFont="1" applyFill="1" applyBorder="1"/>
    <xf numFmtId="0" fontId="1" fillId="2" borderId="4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19" xfId="0" applyFont="1" applyBorder="1" applyAlignment="1"/>
    <xf numFmtId="0" fontId="2" fillId="0" borderId="0" xfId="0" applyFont="1" applyBorder="1" applyAlignment="1"/>
    <xf numFmtId="0" fontId="2" fillId="0" borderId="23" xfId="0" applyFont="1" applyBorder="1" applyAlignment="1"/>
    <xf numFmtId="0" fontId="1" fillId="2" borderId="16" xfId="0" applyFont="1" applyFill="1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/>
    <xf numFmtId="0" fontId="3" fillId="7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4" fillId="6" borderId="28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1" fillId="0" borderId="3" xfId="0" applyFont="1" applyBorder="1" applyAlignment="1">
      <alignment horizontal="center" textRotation="90" wrapText="1"/>
    </xf>
    <xf numFmtId="0" fontId="1" fillId="0" borderId="27" xfId="0" applyFont="1" applyBorder="1" applyAlignment="1">
      <alignment horizontal="center" textRotation="90" wrapText="1"/>
    </xf>
    <xf numFmtId="0" fontId="1" fillId="5" borderId="1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4" fillId="6" borderId="31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33" xfId="0" applyFont="1" applyFill="1" applyBorder="1" applyAlignment="1">
      <alignment horizontal="center" textRotation="90" wrapText="1"/>
    </xf>
    <xf numFmtId="0" fontId="1" fillId="5" borderId="22" xfId="0" applyFont="1" applyFill="1" applyBorder="1" applyAlignment="1">
      <alignment horizontal="center" textRotation="90" wrapText="1"/>
    </xf>
    <xf numFmtId="0" fontId="1" fillId="5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readingOrder="1"/>
    </xf>
    <xf numFmtId="0" fontId="5" fillId="2" borderId="1" xfId="0" applyFont="1" applyFill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Y121"/>
  <sheetViews>
    <sheetView tabSelected="1" topLeftCell="D1" zoomScale="115" zoomScaleNormal="115" workbookViewId="0">
      <selection activeCell="S6" sqref="S6"/>
    </sheetView>
  </sheetViews>
  <sheetFormatPr defaultColWidth="9.140625" defaultRowHeight="15" x14ac:dyDescent="0.25"/>
  <cols>
    <col min="1" max="1" width="4.28515625" style="2" customWidth="1"/>
    <col min="2" max="2" width="12.140625" style="2" customWidth="1"/>
    <col min="3" max="3" width="44.42578125" style="2" customWidth="1"/>
    <col min="4" max="4" width="9.140625" style="2" customWidth="1"/>
    <col min="5" max="5" width="2.85546875" style="2" hidden="1" customWidth="1"/>
    <col min="6" max="8" width="2.7109375" style="2" hidden="1" customWidth="1"/>
    <col min="9" max="9" width="3.85546875" style="2" hidden="1" customWidth="1"/>
    <col min="10" max="10" width="7.42578125" style="2" customWidth="1"/>
    <col min="11" max="11" width="28.28515625" style="3" customWidth="1"/>
    <col min="12" max="14" width="28.28515625" style="22" customWidth="1"/>
    <col min="15" max="15" width="4.42578125" style="2" customWidth="1"/>
    <col min="26" max="16384" width="9.140625" style="2"/>
  </cols>
  <sheetData>
    <row r="1" spans="1:15" ht="15" customHeight="1" x14ac:dyDescent="0.25">
      <c r="A1" s="66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8"/>
      <c r="L1" s="21"/>
      <c r="M1" s="21"/>
      <c r="N1" s="21"/>
      <c r="O1" s="17"/>
    </row>
    <row r="2" spans="1:15" ht="15" customHeight="1" x14ac:dyDescent="0.25">
      <c r="A2" s="69" t="s">
        <v>12</v>
      </c>
      <c r="B2" s="70"/>
      <c r="C2" s="70"/>
      <c r="D2" s="70"/>
      <c r="E2" s="70"/>
      <c r="F2" s="70"/>
      <c r="G2" s="70"/>
      <c r="H2" s="70"/>
      <c r="I2" s="70"/>
      <c r="J2" s="70"/>
      <c r="K2" s="71"/>
      <c r="L2" s="21"/>
      <c r="M2" s="21"/>
      <c r="N2" s="21"/>
      <c r="O2" s="17"/>
    </row>
    <row r="3" spans="1:15" ht="15.75" thickBot="1" x14ac:dyDescent="0.3">
      <c r="A3" s="76" t="s">
        <v>20</v>
      </c>
      <c r="B3" s="77"/>
      <c r="C3" s="77"/>
      <c r="D3" s="77"/>
      <c r="E3" s="77"/>
      <c r="F3" s="77"/>
      <c r="G3" s="77"/>
      <c r="H3" s="77"/>
      <c r="I3" s="77"/>
      <c r="J3" s="77"/>
      <c r="K3" s="78"/>
      <c r="L3" s="21"/>
      <c r="M3" s="21"/>
      <c r="N3" s="21"/>
      <c r="O3" s="17"/>
    </row>
    <row r="4" spans="1:15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5" ht="15" customHeight="1" thickBot="1" x14ac:dyDescent="0.3">
      <c r="A5" s="5"/>
      <c r="B5" s="88" t="s">
        <v>21</v>
      </c>
      <c r="C5" s="89"/>
      <c r="D5" s="99" t="s">
        <v>33</v>
      </c>
      <c r="E5" s="100"/>
      <c r="F5" s="100"/>
      <c r="G5" s="100"/>
      <c r="H5" s="100"/>
      <c r="I5" s="100"/>
      <c r="J5" s="100"/>
      <c r="K5" s="101"/>
      <c r="L5"/>
      <c r="M5"/>
      <c r="N5"/>
      <c r="O5"/>
    </row>
    <row r="6" spans="1:15" ht="15.75" thickBot="1" x14ac:dyDescent="0.3">
      <c r="A6" s="5"/>
      <c r="B6" s="90" t="s">
        <v>22</v>
      </c>
      <c r="C6" s="91"/>
      <c r="D6" s="99" t="s">
        <v>34</v>
      </c>
      <c r="E6" s="100"/>
      <c r="F6" s="100"/>
      <c r="G6" s="100"/>
      <c r="H6" s="100"/>
      <c r="I6" s="100"/>
      <c r="J6" s="100"/>
      <c r="K6" s="101"/>
      <c r="L6"/>
      <c r="M6"/>
      <c r="N6"/>
      <c r="O6"/>
    </row>
    <row r="7" spans="1:15" ht="15.75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/>
      <c r="L7"/>
      <c r="M7"/>
      <c r="N7"/>
      <c r="O7"/>
    </row>
    <row r="8" spans="1:15" ht="15.75" thickBot="1" x14ac:dyDescent="0.3">
      <c r="A8" s="1"/>
      <c r="B8" s="83" t="s">
        <v>28</v>
      </c>
      <c r="C8" s="84"/>
      <c r="D8" s="84"/>
      <c r="E8" s="84"/>
      <c r="F8" s="84"/>
      <c r="G8" s="84"/>
      <c r="H8" s="84"/>
      <c r="I8" s="84"/>
      <c r="J8" s="85"/>
      <c r="K8"/>
      <c r="L8"/>
      <c r="M8"/>
      <c r="N8"/>
    </row>
    <row r="9" spans="1:15" ht="11.25" customHeight="1" x14ac:dyDescent="0.25">
      <c r="A9" s="72" t="s">
        <v>0</v>
      </c>
      <c r="B9" s="81" t="s">
        <v>23</v>
      </c>
      <c r="C9" s="74" t="s">
        <v>24</v>
      </c>
      <c r="D9" s="74" t="s">
        <v>1</v>
      </c>
      <c r="E9" s="74" t="s">
        <v>2</v>
      </c>
      <c r="F9" s="74"/>
      <c r="G9" s="74"/>
      <c r="H9" s="74"/>
      <c r="I9" s="74" t="s">
        <v>3</v>
      </c>
      <c r="J9" s="79" t="s">
        <v>4</v>
      </c>
      <c r="K9" s="86" t="s">
        <v>35</v>
      </c>
      <c r="L9" s="102" t="s">
        <v>36</v>
      </c>
      <c r="M9" s="92" t="s">
        <v>37</v>
      </c>
      <c r="N9" s="92" t="s">
        <v>218</v>
      </c>
    </row>
    <row r="10" spans="1:15" ht="36" customHeight="1" thickBot="1" x14ac:dyDescent="0.3">
      <c r="A10" s="73"/>
      <c r="B10" s="82"/>
      <c r="C10" s="75"/>
      <c r="D10" s="75"/>
      <c r="E10" s="25" t="s">
        <v>25</v>
      </c>
      <c r="F10" s="25" t="s">
        <v>26</v>
      </c>
      <c r="G10" s="25" t="s">
        <v>27</v>
      </c>
      <c r="H10" s="25" t="s">
        <v>5</v>
      </c>
      <c r="I10" s="75"/>
      <c r="J10" s="80"/>
      <c r="K10" s="87"/>
      <c r="L10" s="103"/>
      <c r="M10" s="93"/>
      <c r="N10" s="93"/>
    </row>
    <row r="11" spans="1:15" ht="14.25" customHeight="1" x14ac:dyDescent="0.25">
      <c r="A11" s="94" t="s">
        <v>7</v>
      </c>
      <c r="B11" s="95"/>
      <c r="C11" s="95"/>
      <c r="D11" s="95"/>
      <c r="E11" s="95"/>
      <c r="F11" s="95"/>
      <c r="G11" s="95"/>
      <c r="H11" s="95"/>
      <c r="I11" s="95"/>
      <c r="J11" s="96"/>
      <c r="K11" s="42"/>
      <c r="L11" s="32"/>
      <c r="M11" s="37"/>
      <c r="N11" s="37"/>
    </row>
    <row r="12" spans="1:15" x14ac:dyDescent="0.25">
      <c r="A12" s="43">
        <v>1</v>
      </c>
      <c r="B12" s="43" t="s">
        <v>38</v>
      </c>
      <c r="C12" s="18" t="s">
        <v>39</v>
      </c>
      <c r="D12" s="7" t="s">
        <v>40</v>
      </c>
      <c r="E12" s="13"/>
      <c r="F12" s="13"/>
      <c r="G12" s="13"/>
      <c r="H12" s="13"/>
      <c r="I12" s="13"/>
      <c r="J12" s="62">
        <v>6</v>
      </c>
      <c r="K12" s="63" t="s">
        <v>41</v>
      </c>
      <c r="L12" s="63" t="s">
        <v>41</v>
      </c>
      <c r="M12" s="63" t="s">
        <v>41</v>
      </c>
      <c r="N12" s="63" t="s">
        <v>41</v>
      </c>
    </row>
    <row r="13" spans="1:15" x14ac:dyDescent="0.25">
      <c r="A13" s="43">
        <v>2</v>
      </c>
      <c r="B13" s="43" t="s">
        <v>53</v>
      </c>
      <c r="C13" s="60" t="s">
        <v>52</v>
      </c>
      <c r="D13" s="7" t="s">
        <v>40</v>
      </c>
      <c r="E13" s="13"/>
      <c r="F13" s="13"/>
      <c r="G13" s="13"/>
      <c r="H13" s="13"/>
      <c r="I13" s="13"/>
      <c r="J13" s="62">
        <v>6</v>
      </c>
      <c r="K13" s="63" t="s">
        <v>42</v>
      </c>
      <c r="L13" s="63" t="s">
        <v>42</v>
      </c>
      <c r="M13" s="63" t="s">
        <v>42</v>
      </c>
      <c r="N13" s="63" t="s">
        <v>42</v>
      </c>
    </row>
    <row r="14" spans="1:15" x14ac:dyDescent="0.25">
      <c r="A14" s="43">
        <v>3</v>
      </c>
      <c r="B14" s="43" t="s">
        <v>54</v>
      </c>
      <c r="C14" s="60" t="s">
        <v>60</v>
      </c>
      <c r="D14" s="7" t="s">
        <v>40</v>
      </c>
      <c r="E14" s="13"/>
      <c r="F14" s="13"/>
      <c r="G14" s="13"/>
      <c r="H14" s="13"/>
      <c r="I14" s="13"/>
      <c r="J14" s="62">
        <v>5</v>
      </c>
      <c r="K14" s="63" t="s">
        <v>43</v>
      </c>
      <c r="L14" s="63" t="s">
        <v>43</v>
      </c>
      <c r="M14" s="63" t="s">
        <v>43</v>
      </c>
      <c r="N14" s="63" t="s">
        <v>43</v>
      </c>
    </row>
    <row r="15" spans="1:15" ht="22.5" x14ac:dyDescent="0.25">
      <c r="A15" s="43">
        <v>4</v>
      </c>
      <c r="B15" s="43" t="s">
        <v>55</v>
      </c>
      <c r="C15" s="60" t="s">
        <v>61</v>
      </c>
      <c r="D15" s="7" t="s">
        <v>40</v>
      </c>
      <c r="E15" s="13"/>
      <c r="F15" s="13"/>
      <c r="G15" s="13"/>
      <c r="H15" s="13"/>
      <c r="I15" s="13"/>
      <c r="J15" s="62">
        <v>2</v>
      </c>
      <c r="K15" s="63" t="s">
        <v>44</v>
      </c>
      <c r="L15" s="63" t="s">
        <v>44</v>
      </c>
      <c r="M15" s="63" t="s">
        <v>44</v>
      </c>
      <c r="N15" s="63" t="s">
        <v>44</v>
      </c>
    </row>
    <row r="16" spans="1:15" ht="22.5" x14ac:dyDescent="0.25">
      <c r="A16" s="43">
        <v>5</v>
      </c>
      <c r="B16" s="43" t="s">
        <v>56</v>
      </c>
      <c r="C16" s="60" t="s">
        <v>62</v>
      </c>
      <c r="D16" s="7" t="s">
        <v>40</v>
      </c>
      <c r="E16" s="13"/>
      <c r="F16" s="13"/>
      <c r="G16" s="13"/>
      <c r="H16" s="13"/>
      <c r="I16" s="13"/>
      <c r="J16" s="62">
        <v>2</v>
      </c>
      <c r="K16" s="63" t="s">
        <v>45</v>
      </c>
      <c r="L16" s="63" t="s">
        <v>45</v>
      </c>
      <c r="M16" s="63" t="s">
        <v>45</v>
      </c>
      <c r="N16" s="63" t="s">
        <v>45</v>
      </c>
    </row>
    <row r="17" spans="1:14" x14ac:dyDescent="0.25">
      <c r="A17" s="43">
        <v>6</v>
      </c>
      <c r="B17" s="43" t="s">
        <v>57</v>
      </c>
      <c r="C17" s="60" t="s">
        <v>63</v>
      </c>
      <c r="D17" s="7" t="s">
        <v>40</v>
      </c>
      <c r="E17" s="13"/>
      <c r="F17" s="13"/>
      <c r="G17" s="13"/>
      <c r="H17" s="13"/>
      <c r="I17" s="13"/>
      <c r="J17" s="62">
        <v>2</v>
      </c>
      <c r="K17" s="63" t="s">
        <v>46</v>
      </c>
      <c r="L17" s="63" t="s">
        <v>46</v>
      </c>
      <c r="M17" s="63" t="s">
        <v>46</v>
      </c>
      <c r="N17" s="63" t="s">
        <v>46</v>
      </c>
    </row>
    <row r="18" spans="1:14" ht="22.5" x14ac:dyDescent="0.25">
      <c r="A18" s="43">
        <v>7</v>
      </c>
      <c r="B18" s="43" t="s">
        <v>58</v>
      </c>
      <c r="C18" s="60" t="s">
        <v>64</v>
      </c>
      <c r="D18" s="7" t="s">
        <v>40</v>
      </c>
      <c r="E18" s="13"/>
      <c r="F18" s="13"/>
      <c r="G18" s="13"/>
      <c r="H18" s="13"/>
      <c r="I18" s="13"/>
      <c r="J18" s="62">
        <v>3</v>
      </c>
      <c r="K18" s="63" t="s">
        <v>47</v>
      </c>
      <c r="L18" s="59" t="s">
        <v>48</v>
      </c>
      <c r="M18" s="59" t="s">
        <v>48</v>
      </c>
      <c r="N18" s="59" t="s">
        <v>48</v>
      </c>
    </row>
    <row r="19" spans="1:14" ht="33.75" x14ac:dyDescent="0.25">
      <c r="A19" s="43">
        <v>8</v>
      </c>
      <c r="B19" s="43" t="s">
        <v>66</v>
      </c>
      <c r="C19" s="60" t="s">
        <v>65</v>
      </c>
      <c r="D19" s="7" t="s">
        <v>40</v>
      </c>
      <c r="E19" s="13"/>
      <c r="F19" s="13"/>
      <c r="G19" s="13"/>
      <c r="H19" s="13"/>
      <c r="I19" s="13"/>
      <c r="J19" s="62">
        <v>2</v>
      </c>
      <c r="K19" s="59" t="s">
        <v>49</v>
      </c>
      <c r="L19" s="59" t="s">
        <v>49</v>
      </c>
      <c r="M19" s="63" t="s">
        <v>50</v>
      </c>
      <c r="N19" s="59" t="s">
        <v>49</v>
      </c>
    </row>
    <row r="20" spans="1:14" ht="22.5" x14ac:dyDescent="0.25">
      <c r="A20" s="43">
        <v>9</v>
      </c>
      <c r="B20" s="43" t="s">
        <v>59</v>
      </c>
      <c r="C20" s="60" t="s">
        <v>67</v>
      </c>
      <c r="D20" s="7" t="s">
        <v>40</v>
      </c>
      <c r="E20" s="13"/>
      <c r="F20" s="13"/>
      <c r="G20" s="13"/>
      <c r="H20" s="13"/>
      <c r="I20" s="13"/>
      <c r="J20" s="62">
        <v>2</v>
      </c>
      <c r="K20" s="63" t="s">
        <v>51</v>
      </c>
      <c r="L20" s="63" t="s">
        <v>51</v>
      </c>
      <c r="M20" s="63" t="s">
        <v>51</v>
      </c>
      <c r="N20" s="63" t="s">
        <v>51</v>
      </c>
    </row>
    <row r="21" spans="1:14" ht="15.75" thickBot="1" x14ac:dyDescent="0.3">
      <c r="A21" s="44"/>
      <c r="B21" s="8"/>
      <c r="C21" s="9" t="s">
        <v>6</v>
      </c>
      <c r="D21" s="10"/>
      <c r="E21" s="10"/>
      <c r="F21" s="10"/>
      <c r="G21" s="10"/>
      <c r="H21" s="10"/>
      <c r="I21" s="10"/>
      <c r="J21" s="48">
        <f>SUM(J12:J20)</f>
        <v>30</v>
      </c>
      <c r="K21" s="46"/>
      <c r="L21" s="33"/>
      <c r="M21" s="38"/>
      <c r="N21" s="38"/>
    </row>
    <row r="22" spans="1:14" ht="15.75" thickBot="1" x14ac:dyDescent="0.3">
      <c r="A22" s="26"/>
      <c r="B22" s="49"/>
      <c r="C22" s="27"/>
      <c r="D22" s="27"/>
      <c r="E22" s="27"/>
      <c r="F22" s="27"/>
      <c r="G22" s="27"/>
      <c r="H22" s="27"/>
      <c r="I22" s="27"/>
      <c r="J22" s="50"/>
      <c r="K22" s="27"/>
      <c r="L22" s="34"/>
      <c r="M22" s="39"/>
      <c r="N22" s="39"/>
    </row>
    <row r="23" spans="1:14" x14ac:dyDescent="0.25">
      <c r="A23" s="94" t="s">
        <v>8</v>
      </c>
      <c r="B23" s="95"/>
      <c r="C23" s="95"/>
      <c r="D23" s="95"/>
      <c r="E23" s="95"/>
      <c r="F23" s="95"/>
      <c r="G23" s="95"/>
      <c r="H23" s="95"/>
      <c r="I23" s="95"/>
      <c r="J23" s="96"/>
      <c r="K23" s="42"/>
      <c r="L23" s="32"/>
      <c r="M23" s="37"/>
      <c r="N23" s="37"/>
    </row>
    <row r="24" spans="1:14" x14ac:dyDescent="0.25">
      <c r="A24" s="43">
        <v>1</v>
      </c>
      <c r="B24" s="43" t="s">
        <v>134</v>
      </c>
      <c r="C24" s="60" t="s">
        <v>135</v>
      </c>
      <c r="D24" s="61" t="s">
        <v>40</v>
      </c>
      <c r="E24" s="13"/>
      <c r="F24" s="13"/>
      <c r="G24" s="13"/>
      <c r="H24" s="13"/>
      <c r="I24" s="13"/>
      <c r="J24" s="62">
        <v>6</v>
      </c>
      <c r="K24" s="63" t="s">
        <v>69</v>
      </c>
      <c r="L24" s="63" t="s">
        <v>69</v>
      </c>
      <c r="M24" s="63" t="s">
        <v>69</v>
      </c>
      <c r="N24" s="63" t="s">
        <v>69</v>
      </c>
    </row>
    <row r="25" spans="1:14" x14ac:dyDescent="0.25">
      <c r="A25" s="43">
        <v>2</v>
      </c>
      <c r="B25" s="43" t="s">
        <v>136</v>
      </c>
      <c r="C25" s="60" t="s">
        <v>137</v>
      </c>
      <c r="D25" s="61" t="s">
        <v>40</v>
      </c>
      <c r="E25" s="13"/>
      <c r="F25" s="13"/>
      <c r="G25" s="13"/>
      <c r="H25" s="13"/>
      <c r="I25" s="13"/>
      <c r="J25" s="62">
        <v>6</v>
      </c>
      <c r="K25" s="63" t="s">
        <v>70</v>
      </c>
      <c r="L25" s="63" t="s">
        <v>70</v>
      </c>
      <c r="M25" s="63" t="s">
        <v>70</v>
      </c>
      <c r="N25" s="63" t="s">
        <v>70</v>
      </c>
    </row>
    <row r="26" spans="1:14" ht="22.5" x14ac:dyDescent="0.25">
      <c r="A26" s="43">
        <v>3</v>
      </c>
      <c r="B26" s="43" t="s">
        <v>138</v>
      </c>
      <c r="C26" s="60" t="s">
        <v>139</v>
      </c>
      <c r="D26" s="61" t="s">
        <v>40</v>
      </c>
      <c r="E26" s="13"/>
      <c r="F26" s="13"/>
      <c r="G26" s="13"/>
      <c r="H26" s="13"/>
      <c r="I26" s="13"/>
      <c r="J26" s="62">
        <v>2</v>
      </c>
      <c r="K26" s="63" t="s">
        <v>71</v>
      </c>
      <c r="L26" s="63" t="s">
        <v>71</v>
      </c>
      <c r="M26" s="63" t="s">
        <v>71</v>
      </c>
      <c r="N26" s="63" t="s">
        <v>71</v>
      </c>
    </row>
    <row r="27" spans="1:14" ht="22.5" x14ac:dyDescent="0.25">
      <c r="A27" s="43">
        <v>4</v>
      </c>
      <c r="B27" s="43" t="s">
        <v>140</v>
      </c>
      <c r="C27" s="60" t="s">
        <v>141</v>
      </c>
      <c r="D27" s="61" t="s">
        <v>40</v>
      </c>
      <c r="E27" s="13"/>
      <c r="F27" s="13"/>
      <c r="G27" s="13"/>
      <c r="H27" s="13"/>
      <c r="I27" s="13"/>
      <c r="J27" s="62">
        <v>2</v>
      </c>
      <c r="K27" s="63" t="s">
        <v>72</v>
      </c>
      <c r="L27" s="63" t="s">
        <v>72</v>
      </c>
      <c r="M27" s="63" t="s">
        <v>72</v>
      </c>
      <c r="N27" s="63" t="s">
        <v>72</v>
      </c>
    </row>
    <row r="28" spans="1:14" x14ac:dyDescent="0.25">
      <c r="A28" s="43">
        <v>5</v>
      </c>
      <c r="B28" s="43" t="s">
        <v>142</v>
      </c>
      <c r="C28" s="60" t="s">
        <v>143</v>
      </c>
      <c r="D28" s="61" t="s">
        <v>40</v>
      </c>
      <c r="E28" s="13"/>
      <c r="F28" s="13"/>
      <c r="G28" s="13"/>
      <c r="H28" s="13"/>
      <c r="I28" s="13"/>
      <c r="J28" s="62">
        <v>2</v>
      </c>
      <c r="K28" s="63" t="s">
        <v>73</v>
      </c>
      <c r="L28" s="63" t="s">
        <v>73</v>
      </c>
      <c r="M28" s="63" t="s">
        <v>73</v>
      </c>
      <c r="N28" s="63" t="s">
        <v>73</v>
      </c>
    </row>
    <row r="29" spans="1:14" ht="22.5" x14ac:dyDescent="0.25">
      <c r="A29" s="43">
        <v>6</v>
      </c>
      <c r="B29" s="43" t="s">
        <v>38</v>
      </c>
      <c r="C29" s="60" t="s">
        <v>144</v>
      </c>
      <c r="D29" s="61" t="s">
        <v>40</v>
      </c>
      <c r="E29" s="13"/>
      <c r="F29" s="13"/>
      <c r="G29" s="13"/>
      <c r="H29" s="13"/>
      <c r="I29" s="13"/>
      <c r="J29" s="62">
        <v>2</v>
      </c>
      <c r="K29" s="63" t="s">
        <v>74</v>
      </c>
      <c r="L29" s="63" t="s">
        <v>74</v>
      </c>
      <c r="M29" s="63" t="s">
        <v>74</v>
      </c>
      <c r="N29" s="63" t="s">
        <v>74</v>
      </c>
    </row>
    <row r="30" spans="1:14" ht="22.5" x14ac:dyDescent="0.25">
      <c r="A30" s="43">
        <v>7</v>
      </c>
      <c r="B30" s="43" t="s">
        <v>145</v>
      </c>
      <c r="C30" s="60" t="s">
        <v>146</v>
      </c>
      <c r="D30" s="61" t="s">
        <v>58</v>
      </c>
      <c r="E30" s="13"/>
      <c r="F30" s="13"/>
      <c r="G30" s="13"/>
      <c r="H30" s="13"/>
      <c r="I30" s="13"/>
      <c r="J30" s="62">
        <v>3</v>
      </c>
      <c r="K30" s="63" t="s">
        <v>75</v>
      </c>
      <c r="L30" s="59" t="s">
        <v>68</v>
      </c>
      <c r="M30" s="59" t="s">
        <v>68</v>
      </c>
      <c r="N30" s="63" t="s">
        <v>75</v>
      </c>
    </row>
    <row r="31" spans="1:14" x14ac:dyDescent="0.25">
      <c r="A31" s="43">
        <v>8</v>
      </c>
      <c r="B31" s="43" t="s">
        <v>147</v>
      </c>
      <c r="C31" s="60" t="s">
        <v>148</v>
      </c>
      <c r="D31" s="61" t="s">
        <v>40</v>
      </c>
      <c r="E31" s="13"/>
      <c r="F31" s="13"/>
      <c r="G31" s="13"/>
      <c r="H31" s="13"/>
      <c r="I31" s="13"/>
      <c r="J31" s="62">
        <v>5</v>
      </c>
      <c r="K31" s="63" t="s">
        <v>76</v>
      </c>
      <c r="L31" s="63" t="s">
        <v>76</v>
      </c>
      <c r="M31" s="63" t="s">
        <v>76</v>
      </c>
      <c r="N31" s="63" t="s">
        <v>76</v>
      </c>
    </row>
    <row r="32" spans="1:14" x14ac:dyDescent="0.25">
      <c r="A32" s="43">
        <v>9</v>
      </c>
      <c r="B32" s="43" t="s">
        <v>149</v>
      </c>
      <c r="C32" s="60" t="s">
        <v>150</v>
      </c>
      <c r="D32" s="61" t="s">
        <v>40</v>
      </c>
      <c r="E32" s="13"/>
      <c r="F32" s="13"/>
      <c r="G32" s="13"/>
      <c r="H32" s="13"/>
      <c r="I32" s="13"/>
      <c r="J32" s="62">
        <v>2</v>
      </c>
      <c r="K32" s="63" t="s">
        <v>77</v>
      </c>
      <c r="L32" s="63" t="s">
        <v>77</v>
      </c>
      <c r="M32" s="63" t="s">
        <v>77</v>
      </c>
      <c r="N32" s="63" t="s">
        <v>77</v>
      </c>
    </row>
    <row r="33" spans="1:25" ht="15.75" thickBot="1" x14ac:dyDescent="0.3">
      <c r="A33" s="44"/>
      <c r="B33" s="8"/>
      <c r="C33" s="9" t="s">
        <v>6</v>
      </c>
      <c r="D33" s="10"/>
      <c r="E33" s="10"/>
      <c r="F33" s="10"/>
      <c r="G33" s="10"/>
      <c r="H33" s="10"/>
      <c r="I33" s="10"/>
      <c r="J33" s="48">
        <f>SUM(J24:J32)</f>
        <v>30</v>
      </c>
      <c r="K33" s="46"/>
      <c r="L33" s="33"/>
      <c r="M33" s="38"/>
      <c r="N33" s="38"/>
    </row>
    <row r="34" spans="1:25" ht="15.75" thickBot="1" x14ac:dyDescent="0.3">
      <c r="A34" s="26"/>
      <c r="B34" s="49"/>
      <c r="C34" s="27"/>
      <c r="D34" s="27"/>
      <c r="E34" s="27"/>
      <c r="F34" s="27"/>
      <c r="G34" s="27"/>
      <c r="H34" s="27"/>
      <c r="I34" s="27"/>
      <c r="J34" s="50"/>
      <c r="K34" s="27"/>
      <c r="L34" s="34"/>
      <c r="M34" s="39"/>
      <c r="N34" s="39"/>
    </row>
    <row r="35" spans="1:25" ht="11.25" customHeight="1" x14ac:dyDescent="0.25">
      <c r="A35" s="94" t="s">
        <v>9</v>
      </c>
      <c r="B35" s="95"/>
      <c r="C35" s="95"/>
      <c r="D35" s="95"/>
      <c r="E35" s="95"/>
      <c r="F35" s="95"/>
      <c r="G35" s="95"/>
      <c r="H35" s="95"/>
      <c r="I35" s="95"/>
      <c r="J35" s="96"/>
      <c r="K35" s="42"/>
      <c r="L35" s="32"/>
      <c r="M35" s="37"/>
      <c r="N35" s="37"/>
    </row>
    <row r="36" spans="1:25" ht="22.5" x14ac:dyDescent="0.25">
      <c r="A36" s="43">
        <v>1</v>
      </c>
      <c r="B36" s="43" t="s">
        <v>151</v>
      </c>
      <c r="C36" s="60" t="s">
        <v>152</v>
      </c>
      <c r="D36" s="61" t="s">
        <v>40</v>
      </c>
      <c r="E36" s="13"/>
      <c r="F36" s="13"/>
      <c r="G36" s="13"/>
      <c r="H36" s="13"/>
      <c r="I36" s="13"/>
      <c r="J36" s="62">
        <v>6</v>
      </c>
      <c r="K36" s="63" t="s">
        <v>83</v>
      </c>
      <c r="L36" s="63" t="s">
        <v>83</v>
      </c>
      <c r="M36" s="63" t="s">
        <v>83</v>
      </c>
      <c r="N36" s="63" t="s">
        <v>83</v>
      </c>
    </row>
    <row r="37" spans="1:25" ht="22.5" x14ac:dyDescent="0.25">
      <c r="A37" s="43">
        <v>2</v>
      </c>
      <c r="B37" s="43" t="s">
        <v>153</v>
      </c>
      <c r="C37" s="60" t="s">
        <v>154</v>
      </c>
      <c r="D37" s="61" t="s">
        <v>40</v>
      </c>
      <c r="E37" s="13"/>
      <c r="F37" s="13"/>
      <c r="G37" s="13"/>
      <c r="H37" s="13"/>
      <c r="I37" s="13"/>
      <c r="J37" s="62">
        <v>4</v>
      </c>
      <c r="K37" s="63" t="s">
        <v>84</v>
      </c>
      <c r="L37" s="63" t="s">
        <v>84</v>
      </c>
      <c r="M37" s="63" t="s">
        <v>84</v>
      </c>
      <c r="N37" s="63" t="s">
        <v>84</v>
      </c>
    </row>
    <row r="38" spans="1:25" x14ac:dyDescent="0.25">
      <c r="A38" s="43">
        <v>3</v>
      </c>
      <c r="B38" s="43" t="s">
        <v>99</v>
      </c>
      <c r="C38" s="60" t="s">
        <v>155</v>
      </c>
      <c r="D38" s="61" t="s">
        <v>40</v>
      </c>
      <c r="E38" s="13"/>
      <c r="F38" s="13"/>
      <c r="G38" s="13"/>
      <c r="H38" s="13"/>
      <c r="I38" s="13"/>
      <c r="J38" s="62">
        <v>3</v>
      </c>
      <c r="K38" s="63" t="s">
        <v>85</v>
      </c>
      <c r="L38" s="59" t="s">
        <v>78</v>
      </c>
      <c r="M38" s="59" t="s">
        <v>78</v>
      </c>
      <c r="N38" s="59" t="s">
        <v>78</v>
      </c>
    </row>
    <row r="39" spans="1:25" x14ac:dyDescent="0.25">
      <c r="A39" s="43">
        <v>4</v>
      </c>
      <c r="B39" s="43" t="s">
        <v>156</v>
      </c>
      <c r="C39" s="60" t="s">
        <v>157</v>
      </c>
      <c r="D39" s="61" t="s">
        <v>40</v>
      </c>
      <c r="E39" s="13"/>
      <c r="F39" s="13"/>
      <c r="G39" s="13"/>
      <c r="H39" s="13"/>
      <c r="I39" s="13"/>
      <c r="J39" s="62">
        <v>3</v>
      </c>
      <c r="K39" s="63" t="s">
        <v>86</v>
      </c>
      <c r="L39" s="59" t="s">
        <v>79</v>
      </c>
      <c r="M39" s="59" t="s">
        <v>79</v>
      </c>
      <c r="N39" s="59" t="s">
        <v>79</v>
      </c>
    </row>
    <row r="40" spans="1:25" ht="33.75" x14ac:dyDescent="0.25">
      <c r="A40" s="43">
        <v>5</v>
      </c>
      <c r="B40" s="43" t="s">
        <v>158</v>
      </c>
      <c r="C40" s="60" t="s">
        <v>159</v>
      </c>
      <c r="D40" s="61" t="s">
        <v>40</v>
      </c>
      <c r="E40" s="13"/>
      <c r="F40" s="13"/>
      <c r="G40" s="13"/>
      <c r="H40" s="13"/>
      <c r="I40" s="13"/>
      <c r="J40" s="62">
        <v>3</v>
      </c>
      <c r="K40" s="59" t="s">
        <v>80</v>
      </c>
      <c r="L40" s="63" t="s">
        <v>87</v>
      </c>
      <c r="M40" s="63" t="s">
        <v>87</v>
      </c>
      <c r="N40" s="59" t="s">
        <v>80</v>
      </c>
    </row>
    <row r="41" spans="1:25" ht="22.5" x14ac:dyDescent="0.25">
      <c r="A41" s="43">
        <v>6</v>
      </c>
      <c r="B41" s="43" t="s">
        <v>96</v>
      </c>
      <c r="C41" s="60" t="s">
        <v>160</v>
      </c>
      <c r="D41" s="61" t="s">
        <v>40</v>
      </c>
      <c r="E41" s="13"/>
      <c r="F41" s="13"/>
      <c r="G41" s="13"/>
      <c r="H41" s="13"/>
      <c r="I41" s="13"/>
      <c r="J41" s="62">
        <v>2</v>
      </c>
      <c r="K41" s="63" t="s">
        <v>88</v>
      </c>
      <c r="L41" s="59" t="s">
        <v>81</v>
      </c>
      <c r="M41" s="59" t="s">
        <v>81</v>
      </c>
      <c r="N41" s="59" t="s">
        <v>81</v>
      </c>
    </row>
    <row r="42" spans="1:25" ht="22.5" x14ac:dyDescent="0.25">
      <c r="A42" s="43">
        <v>7</v>
      </c>
      <c r="B42" s="43" t="s">
        <v>161</v>
      </c>
      <c r="C42" s="60" t="s">
        <v>162</v>
      </c>
      <c r="D42" s="61" t="s">
        <v>40</v>
      </c>
      <c r="E42" s="13"/>
      <c r="F42" s="13"/>
      <c r="G42" s="13"/>
      <c r="H42" s="13"/>
      <c r="I42" s="13"/>
      <c r="J42" s="62">
        <v>2</v>
      </c>
      <c r="K42" s="63" t="s">
        <v>89</v>
      </c>
      <c r="L42" s="63" t="s">
        <v>89</v>
      </c>
      <c r="M42" s="63" t="s">
        <v>89</v>
      </c>
      <c r="N42" s="63" t="s">
        <v>89</v>
      </c>
    </row>
    <row r="43" spans="1:25" ht="33.75" x14ac:dyDescent="0.25">
      <c r="A43" s="43">
        <v>8</v>
      </c>
      <c r="B43" s="43" t="s">
        <v>112</v>
      </c>
      <c r="C43" s="60" t="s">
        <v>163</v>
      </c>
      <c r="D43" s="61" t="s">
        <v>40</v>
      </c>
      <c r="E43" s="13"/>
      <c r="F43" s="13"/>
      <c r="G43" s="13"/>
      <c r="H43" s="13"/>
      <c r="I43" s="13"/>
      <c r="J43" s="62">
        <v>3</v>
      </c>
      <c r="K43" s="63" t="s">
        <v>90</v>
      </c>
      <c r="L43" s="59" t="s">
        <v>91</v>
      </c>
      <c r="M43" s="59" t="s">
        <v>91</v>
      </c>
      <c r="N43" s="59" t="s">
        <v>91</v>
      </c>
    </row>
    <row r="44" spans="1:25" ht="22.5" x14ac:dyDescent="0.25">
      <c r="A44" s="43">
        <v>9</v>
      </c>
      <c r="B44" s="43" t="s">
        <v>164</v>
      </c>
      <c r="C44" s="60" t="s">
        <v>165</v>
      </c>
      <c r="D44" s="61" t="s">
        <v>40</v>
      </c>
      <c r="E44" s="13"/>
      <c r="F44" s="13"/>
      <c r="G44" s="13"/>
      <c r="H44" s="13"/>
      <c r="I44" s="13"/>
      <c r="J44" s="62">
        <v>2</v>
      </c>
      <c r="K44" s="63" t="s">
        <v>92</v>
      </c>
      <c r="L44" s="63" t="s">
        <v>92</v>
      </c>
      <c r="M44" s="63" t="s">
        <v>92</v>
      </c>
      <c r="N44" s="59" t="s">
        <v>82</v>
      </c>
    </row>
    <row r="45" spans="1:25" ht="22.5" x14ac:dyDescent="0.25">
      <c r="A45" s="43">
        <v>10</v>
      </c>
      <c r="B45" s="43" t="s">
        <v>166</v>
      </c>
      <c r="C45" s="60" t="s">
        <v>167</v>
      </c>
      <c r="D45" s="61" t="s">
        <v>40</v>
      </c>
      <c r="E45" s="13"/>
      <c r="F45" s="13"/>
      <c r="G45" s="13"/>
      <c r="H45" s="13"/>
      <c r="I45" s="13"/>
      <c r="J45" s="62">
        <v>2</v>
      </c>
      <c r="K45" s="63" t="s">
        <v>93</v>
      </c>
      <c r="L45" s="63" t="s">
        <v>93</v>
      </c>
      <c r="M45" s="63" t="s">
        <v>93</v>
      </c>
      <c r="N45" s="63" t="s">
        <v>93</v>
      </c>
    </row>
    <row r="46" spans="1:25" ht="15.75" thickBot="1" x14ac:dyDescent="0.3">
      <c r="A46" s="44"/>
      <c r="B46" s="8"/>
      <c r="C46" s="9" t="s">
        <v>6</v>
      </c>
      <c r="D46" s="10"/>
      <c r="E46" s="10"/>
      <c r="F46" s="10"/>
      <c r="G46" s="10"/>
      <c r="H46" s="10"/>
      <c r="I46" s="10"/>
      <c r="J46" s="48">
        <f>SUM(J36:J45)</f>
        <v>30</v>
      </c>
      <c r="K46" s="46"/>
      <c r="L46" s="33"/>
      <c r="M46" s="38"/>
      <c r="N46" s="38"/>
    </row>
    <row r="47" spans="1:25" ht="12" thickBot="1" x14ac:dyDescent="0.25">
      <c r="A47" s="28"/>
      <c r="B47" s="51"/>
      <c r="C47" s="52"/>
      <c r="D47" s="52"/>
      <c r="E47" s="52"/>
      <c r="F47" s="52"/>
      <c r="G47" s="52"/>
      <c r="H47" s="52"/>
      <c r="I47" s="52"/>
      <c r="J47" s="53"/>
      <c r="K47" s="28"/>
      <c r="L47" s="34"/>
      <c r="M47" s="39"/>
      <c r="N47" s="39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1.25" customHeight="1" x14ac:dyDescent="0.25">
      <c r="A48" s="94" t="s">
        <v>10</v>
      </c>
      <c r="B48" s="95"/>
      <c r="C48" s="95"/>
      <c r="D48" s="95"/>
      <c r="E48" s="95"/>
      <c r="F48" s="95"/>
      <c r="G48" s="95"/>
      <c r="H48" s="95"/>
      <c r="I48" s="95"/>
      <c r="J48" s="96"/>
      <c r="K48" s="42"/>
      <c r="L48" s="32"/>
      <c r="M48" s="37"/>
      <c r="N48" s="37"/>
    </row>
    <row r="49" spans="1:25" ht="22.5" x14ac:dyDescent="0.25">
      <c r="A49" s="43">
        <v>1</v>
      </c>
      <c r="B49" s="43" t="s">
        <v>168</v>
      </c>
      <c r="C49" s="60" t="s">
        <v>169</v>
      </c>
      <c r="D49" s="61" t="s">
        <v>40</v>
      </c>
      <c r="E49" s="13"/>
      <c r="F49" s="13"/>
      <c r="G49" s="13"/>
      <c r="H49" s="13"/>
      <c r="I49" s="13"/>
      <c r="J49" s="62">
        <v>6</v>
      </c>
      <c r="K49" s="63" t="s">
        <v>100</v>
      </c>
      <c r="L49" s="63" t="s">
        <v>100</v>
      </c>
      <c r="M49" s="63" t="s">
        <v>100</v>
      </c>
      <c r="N49" s="63" t="s">
        <v>100</v>
      </c>
    </row>
    <row r="50" spans="1:25" ht="22.5" x14ac:dyDescent="0.25">
      <c r="A50" s="43">
        <v>2</v>
      </c>
      <c r="B50" s="43" t="s">
        <v>170</v>
      </c>
      <c r="C50" s="60" t="s">
        <v>171</v>
      </c>
      <c r="D50" s="61" t="s">
        <v>40</v>
      </c>
      <c r="E50" s="13"/>
      <c r="F50" s="13"/>
      <c r="G50" s="13"/>
      <c r="H50" s="13"/>
      <c r="I50" s="13"/>
      <c r="J50" s="62">
        <v>4</v>
      </c>
      <c r="K50" s="63" t="s">
        <v>101</v>
      </c>
      <c r="L50" s="63" t="s">
        <v>101</v>
      </c>
      <c r="M50" s="63" t="s">
        <v>101</v>
      </c>
      <c r="N50" s="63" t="s">
        <v>101</v>
      </c>
    </row>
    <row r="51" spans="1:25" x14ac:dyDescent="0.25">
      <c r="A51" s="43">
        <v>3</v>
      </c>
      <c r="B51" s="43" t="s">
        <v>172</v>
      </c>
      <c r="C51" s="60" t="s">
        <v>173</v>
      </c>
      <c r="D51" s="61" t="s">
        <v>99</v>
      </c>
      <c r="E51" s="13"/>
      <c r="F51" s="13"/>
      <c r="G51" s="13"/>
      <c r="H51" s="13"/>
      <c r="I51" s="13"/>
      <c r="J51" s="62">
        <v>4</v>
      </c>
      <c r="K51" s="59" t="s">
        <v>94</v>
      </c>
      <c r="L51" s="59" t="s">
        <v>94</v>
      </c>
      <c r="M51" s="59" t="s">
        <v>94</v>
      </c>
      <c r="N51" s="59" t="s">
        <v>94</v>
      </c>
    </row>
    <row r="52" spans="1:25" x14ac:dyDescent="0.25">
      <c r="A52" s="43">
        <v>4</v>
      </c>
      <c r="B52" s="43" t="s">
        <v>174</v>
      </c>
      <c r="C52" s="60" t="s">
        <v>175</v>
      </c>
      <c r="D52" s="61" t="s">
        <v>40</v>
      </c>
      <c r="E52" s="13"/>
      <c r="F52" s="13"/>
      <c r="G52" s="13"/>
      <c r="H52" s="13"/>
      <c r="I52" s="13"/>
      <c r="J52" s="62">
        <v>6</v>
      </c>
      <c r="K52" s="63" t="s">
        <v>102</v>
      </c>
      <c r="L52" s="63" t="s">
        <v>102</v>
      </c>
      <c r="M52" s="63" t="s">
        <v>102</v>
      </c>
      <c r="N52" s="63" t="s">
        <v>102</v>
      </c>
    </row>
    <row r="53" spans="1:25" ht="22.5" x14ac:dyDescent="0.25">
      <c r="A53" s="43">
        <v>5</v>
      </c>
      <c r="B53" s="43" t="s">
        <v>112</v>
      </c>
      <c r="C53" s="60" t="s">
        <v>176</v>
      </c>
      <c r="D53" s="61" t="s">
        <v>40</v>
      </c>
      <c r="E53" s="13"/>
      <c r="F53" s="13"/>
      <c r="G53" s="13"/>
      <c r="H53" s="13"/>
      <c r="I53" s="13"/>
      <c r="J53" s="62">
        <v>3</v>
      </c>
      <c r="K53" s="59" t="s">
        <v>95</v>
      </c>
      <c r="L53" s="59" t="s">
        <v>95</v>
      </c>
      <c r="M53" s="59" t="s">
        <v>95</v>
      </c>
      <c r="N53" s="59" t="s">
        <v>95</v>
      </c>
    </row>
    <row r="54" spans="1:25" ht="22.5" x14ac:dyDescent="0.25">
      <c r="A54" s="43">
        <v>6</v>
      </c>
      <c r="B54" s="43" t="s">
        <v>177</v>
      </c>
      <c r="C54" s="60" t="s">
        <v>178</v>
      </c>
      <c r="D54" s="61" t="s">
        <v>96</v>
      </c>
      <c r="E54" s="13"/>
      <c r="F54" s="13"/>
      <c r="G54" s="13"/>
      <c r="H54" s="13"/>
      <c r="I54" s="13"/>
      <c r="J54" s="62">
        <v>1</v>
      </c>
      <c r="K54" s="63" t="s">
        <v>103</v>
      </c>
      <c r="L54" s="63" t="s">
        <v>103</v>
      </c>
      <c r="M54" s="63" t="s">
        <v>103</v>
      </c>
      <c r="N54" s="63" t="s">
        <v>103</v>
      </c>
    </row>
    <row r="55" spans="1:25" x14ac:dyDescent="0.25">
      <c r="A55" s="43">
        <v>7</v>
      </c>
      <c r="B55" s="43" t="s">
        <v>107</v>
      </c>
      <c r="C55" s="60" t="s">
        <v>179</v>
      </c>
      <c r="D55" s="61" t="s">
        <v>40</v>
      </c>
      <c r="E55" s="13"/>
      <c r="F55" s="13"/>
      <c r="G55" s="13"/>
      <c r="H55" s="13"/>
      <c r="I55" s="13"/>
      <c r="J55" s="62">
        <v>3</v>
      </c>
      <c r="K55" s="59" t="s">
        <v>97</v>
      </c>
      <c r="L55" s="59" t="s">
        <v>97</v>
      </c>
      <c r="M55" s="59" t="s">
        <v>97</v>
      </c>
      <c r="N55" s="59" t="s">
        <v>97</v>
      </c>
    </row>
    <row r="56" spans="1:25" ht="22.5" x14ac:dyDescent="0.25">
      <c r="A56" s="43">
        <v>8</v>
      </c>
      <c r="B56" s="43" t="s">
        <v>99</v>
      </c>
      <c r="C56" s="60" t="s">
        <v>180</v>
      </c>
      <c r="D56" s="61" t="s">
        <v>40</v>
      </c>
      <c r="E56" s="13"/>
      <c r="F56" s="13"/>
      <c r="G56" s="13"/>
      <c r="H56" s="13"/>
      <c r="I56" s="13"/>
      <c r="J56" s="62">
        <v>1</v>
      </c>
      <c r="K56" s="63" t="s">
        <v>104</v>
      </c>
      <c r="L56" s="59" t="s">
        <v>98</v>
      </c>
      <c r="M56" s="59" t="s">
        <v>98</v>
      </c>
      <c r="N56" s="59" t="s">
        <v>98</v>
      </c>
    </row>
    <row r="57" spans="1:25" ht="22.5" x14ac:dyDescent="0.25">
      <c r="A57" s="43">
        <v>9</v>
      </c>
      <c r="B57" s="43" t="s">
        <v>181</v>
      </c>
      <c r="C57" s="60" t="s">
        <v>167</v>
      </c>
      <c r="D57" s="61" t="s">
        <v>40</v>
      </c>
      <c r="E57" s="13"/>
      <c r="F57" s="13"/>
      <c r="G57" s="13"/>
      <c r="H57" s="13"/>
      <c r="I57" s="13"/>
      <c r="J57" s="62">
        <v>2</v>
      </c>
      <c r="K57" s="63" t="s">
        <v>105</v>
      </c>
      <c r="L57" s="63" t="s">
        <v>105</v>
      </c>
      <c r="M57" s="63" t="s">
        <v>105</v>
      </c>
      <c r="N57" s="63" t="s">
        <v>105</v>
      </c>
    </row>
    <row r="58" spans="1:25" ht="15.75" thickBot="1" x14ac:dyDescent="0.3">
      <c r="A58" s="44"/>
      <c r="B58" s="8"/>
      <c r="C58" s="9" t="s">
        <v>6</v>
      </c>
      <c r="D58" s="10"/>
      <c r="E58" s="10"/>
      <c r="F58" s="10"/>
      <c r="G58" s="10"/>
      <c r="H58" s="10"/>
      <c r="I58" s="10"/>
      <c r="J58" s="48">
        <f>SUM(J49:J57)</f>
        <v>30</v>
      </c>
      <c r="K58" s="46"/>
      <c r="L58" s="33"/>
      <c r="M58" s="38"/>
      <c r="N58" s="38"/>
    </row>
    <row r="59" spans="1:25" ht="12" thickBot="1" x14ac:dyDescent="0.25">
      <c r="A59" s="28"/>
      <c r="B59" s="51"/>
      <c r="C59" s="52"/>
      <c r="D59" s="52"/>
      <c r="E59" s="52"/>
      <c r="F59" s="52"/>
      <c r="G59" s="52"/>
      <c r="H59" s="52"/>
      <c r="I59" s="52"/>
      <c r="J59" s="53"/>
      <c r="K59" s="28"/>
      <c r="L59" s="34"/>
      <c r="M59" s="39"/>
      <c r="N59" s="39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customHeight="1" x14ac:dyDescent="0.25">
      <c r="A60" s="94" t="s">
        <v>15</v>
      </c>
      <c r="B60" s="95"/>
      <c r="C60" s="95"/>
      <c r="D60" s="95"/>
      <c r="E60" s="95"/>
      <c r="F60" s="95"/>
      <c r="G60" s="95"/>
      <c r="H60" s="95"/>
      <c r="I60" s="95"/>
      <c r="J60" s="96"/>
      <c r="K60" s="42"/>
      <c r="L60" s="32"/>
      <c r="M60" s="37"/>
      <c r="N60" s="37"/>
    </row>
    <row r="61" spans="1:25" x14ac:dyDescent="0.25">
      <c r="A61" s="43">
        <v>1</v>
      </c>
      <c r="B61" s="43" t="s">
        <v>182</v>
      </c>
      <c r="C61" s="60" t="s">
        <v>183</v>
      </c>
      <c r="D61" s="61" t="s">
        <v>107</v>
      </c>
      <c r="E61" s="13"/>
      <c r="F61" s="13"/>
      <c r="G61" s="13"/>
      <c r="H61" s="13"/>
      <c r="I61" s="13"/>
      <c r="J61" s="62">
        <v>3</v>
      </c>
      <c r="K61" s="59" t="s">
        <v>106</v>
      </c>
      <c r="L61" s="59" t="s">
        <v>106</v>
      </c>
      <c r="M61" s="59" t="s">
        <v>106</v>
      </c>
      <c r="N61" s="59" t="s">
        <v>106</v>
      </c>
    </row>
    <row r="62" spans="1:25" x14ac:dyDescent="0.25">
      <c r="A62" s="43">
        <v>2</v>
      </c>
      <c r="B62" s="43" t="s">
        <v>123</v>
      </c>
      <c r="C62" s="60" t="s">
        <v>184</v>
      </c>
      <c r="D62" s="61" t="s">
        <v>40</v>
      </c>
      <c r="E62" s="13"/>
      <c r="F62" s="13"/>
      <c r="G62" s="13"/>
      <c r="H62" s="13"/>
      <c r="I62" s="13"/>
      <c r="J62" s="62">
        <v>3</v>
      </c>
      <c r="K62" s="59" t="s">
        <v>108</v>
      </c>
      <c r="L62" s="59" t="s">
        <v>108</v>
      </c>
      <c r="M62" s="59" t="s">
        <v>108</v>
      </c>
      <c r="N62" s="59" t="s">
        <v>108</v>
      </c>
    </row>
    <row r="63" spans="1:25" ht="22.5" x14ac:dyDescent="0.25">
      <c r="A63" s="43">
        <v>3</v>
      </c>
      <c r="B63" s="43" t="s">
        <v>185</v>
      </c>
      <c r="C63" s="60" t="s">
        <v>186</v>
      </c>
      <c r="D63" s="61" t="s">
        <v>40</v>
      </c>
      <c r="E63" s="13"/>
      <c r="F63" s="13"/>
      <c r="G63" s="13"/>
      <c r="H63" s="13"/>
      <c r="I63" s="13"/>
      <c r="J63" s="62">
        <v>5</v>
      </c>
      <c r="K63" s="63" t="s">
        <v>114</v>
      </c>
      <c r="L63" s="63" t="s">
        <v>114</v>
      </c>
      <c r="M63" s="63" t="s">
        <v>114</v>
      </c>
      <c r="N63" s="59" t="s">
        <v>109</v>
      </c>
    </row>
    <row r="64" spans="1:25" ht="22.5" x14ac:dyDescent="0.25">
      <c r="A64" s="43">
        <v>4</v>
      </c>
      <c r="B64" s="43" t="s">
        <v>187</v>
      </c>
      <c r="C64" s="60" t="s">
        <v>188</v>
      </c>
      <c r="D64" s="61" t="s">
        <v>40</v>
      </c>
      <c r="E64" s="13"/>
      <c r="F64" s="13"/>
      <c r="G64" s="13"/>
      <c r="H64" s="13"/>
      <c r="I64" s="13"/>
      <c r="J64" s="62">
        <v>4</v>
      </c>
      <c r="K64" s="63" t="s">
        <v>115</v>
      </c>
      <c r="L64" s="59" t="s">
        <v>110</v>
      </c>
      <c r="M64" s="63" t="s">
        <v>115</v>
      </c>
      <c r="N64" s="59" t="s">
        <v>110</v>
      </c>
    </row>
    <row r="65" spans="1:14" ht="33.75" x14ac:dyDescent="0.25">
      <c r="A65" s="43">
        <v>5</v>
      </c>
      <c r="B65" s="43" t="s">
        <v>189</v>
      </c>
      <c r="C65" s="60" t="s">
        <v>190</v>
      </c>
      <c r="D65" s="61" t="s">
        <v>112</v>
      </c>
      <c r="E65" s="13"/>
      <c r="F65" s="13"/>
      <c r="G65" s="13"/>
      <c r="H65" s="13"/>
      <c r="I65" s="13"/>
      <c r="J65" s="62">
        <v>4</v>
      </c>
      <c r="K65" s="59" t="s">
        <v>111</v>
      </c>
      <c r="L65" s="59" t="s">
        <v>111</v>
      </c>
      <c r="M65" s="59" t="s">
        <v>111</v>
      </c>
      <c r="N65" s="59" t="s">
        <v>111</v>
      </c>
    </row>
    <row r="66" spans="1:14" ht="22.5" x14ac:dyDescent="0.25">
      <c r="A66" s="43">
        <v>6</v>
      </c>
      <c r="B66" s="43" t="s">
        <v>191</v>
      </c>
      <c r="C66" s="60" t="s">
        <v>192</v>
      </c>
      <c r="D66" s="61" t="s">
        <v>99</v>
      </c>
      <c r="E66" s="13"/>
      <c r="F66" s="13"/>
      <c r="G66" s="13"/>
      <c r="H66" s="13"/>
      <c r="I66" s="13"/>
      <c r="J66" s="62">
        <v>2</v>
      </c>
      <c r="K66" s="59" t="s">
        <v>113</v>
      </c>
      <c r="L66" s="59" t="s">
        <v>113</v>
      </c>
      <c r="M66" s="59" t="s">
        <v>113</v>
      </c>
      <c r="N66" s="59" t="s">
        <v>113</v>
      </c>
    </row>
    <row r="67" spans="1:14" ht="22.5" x14ac:dyDescent="0.25">
      <c r="A67" s="43">
        <v>7</v>
      </c>
      <c r="B67" s="43" t="s">
        <v>193</v>
      </c>
      <c r="C67" s="60" t="s">
        <v>194</v>
      </c>
      <c r="D67" s="61" t="s">
        <v>40</v>
      </c>
      <c r="E67" s="13"/>
      <c r="F67" s="13"/>
      <c r="G67" s="13"/>
      <c r="H67" s="13"/>
      <c r="I67" s="13"/>
      <c r="J67" s="62">
        <v>2</v>
      </c>
      <c r="K67" s="63" t="s">
        <v>116</v>
      </c>
      <c r="L67" s="63" t="s">
        <v>116</v>
      </c>
      <c r="M67" s="63" t="s">
        <v>116</v>
      </c>
      <c r="N67" s="63" t="s">
        <v>116</v>
      </c>
    </row>
    <row r="68" spans="1:14" ht="22.5" x14ac:dyDescent="0.25">
      <c r="A68" s="43">
        <v>8</v>
      </c>
      <c r="B68" s="43" t="s">
        <v>195</v>
      </c>
      <c r="C68" s="60" t="s">
        <v>196</v>
      </c>
      <c r="D68" s="61" t="s">
        <v>40</v>
      </c>
      <c r="E68" s="13"/>
      <c r="F68" s="13"/>
      <c r="G68" s="13"/>
      <c r="H68" s="13"/>
      <c r="I68" s="13"/>
      <c r="J68" s="62">
        <v>7</v>
      </c>
      <c r="K68" s="63" t="s">
        <v>117</v>
      </c>
      <c r="L68" s="63" t="s">
        <v>117</v>
      </c>
      <c r="M68" s="63" t="s">
        <v>117</v>
      </c>
      <c r="N68" s="63" t="s">
        <v>117</v>
      </c>
    </row>
    <row r="69" spans="1:14" ht="15.75" thickBot="1" x14ac:dyDescent="0.3">
      <c r="A69" s="44"/>
      <c r="B69" s="8"/>
      <c r="C69" s="9" t="s">
        <v>6</v>
      </c>
      <c r="D69" s="10"/>
      <c r="E69" s="10"/>
      <c r="F69" s="10"/>
      <c r="G69" s="10"/>
      <c r="H69" s="10"/>
      <c r="I69" s="10"/>
      <c r="J69" s="48">
        <f>SUM(J61:J68)</f>
        <v>30</v>
      </c>
      <c r="K69" s="46"/>
      <c r="L69" s="33"/>
      <c r="M69" s="38"/>
      <c r="N69" s="38"/>
    </row>
    <row r="70" spans="1:14" ht="15.75" thickBot="1" x14ac:dyDescent="0.3">
      <c r="A70" s="26"/>
      <c r="B70" s="49"/>
      <c r="C70" s="27"/>
      <c r="D70" s="27"/>
      <c r="E70" s="27"/>
      <c r="F70" s="27"/>
      <c r="G70" s="27"/>
      <c r="H70" s="27"/>
      <c r="I70" s="27"/>
      <c r="J70" s="50"/>
      <c r="K70" s="27"/>
      <c r="L70" s="34"/>
      <c r="M70" s="39"/>
      <c r="N70" s="39"/>
    </row>
    <row r="71" spans="1:14" ht="11.25" customHeight="1" x14ac:dyDescent="0.25">
      <c r="A71" s="94" t="s">
        <v>16</v>
      </c>
      <c r="B71" s="95"/>
      <c r="C71" s="95"/>
      <c r="D71" s="95"/>
      <c r="E71" s="95"/>
      <c r="F71" s="95"/>
      <c r="G71" s="95"/>
      <c r="H71" s="95"/>
      <c r="I71" s="95"/>
      <c r="J71" s="96"/>
      <c r="K71" s="42"/>
      <c r="L71" s="32"/>
      <c r="M71" s="37"/>
      <c r="N71" s="37"/>
    </row>
    <row r="72" spans="1:14" x14ac:dyDescent="0.25">
      <c r="A72" s="43">
        <v>1</v>
      </c>
      <c r="B72" s="6" t="s">
        <v>123</v>
      </c>
      <c r="C72" s="60" t="s">
        <v>197</v>
      </c>
      <c r="D72" s="61" t="s">
        <v>40</v>
      </c>
      <c r="E72" s="14"/>
      <c r="F72" s="14"/>
      <c r="G72" s="14"/>
      <c r="H72" s="14"/>
      <c r="I72" s="14"/>
      <c r="J72" s="62">
        <v>4</v>
      </c>
      <c r="K72" s="59" t="s">
        <v>124</v>
      </c>
      <c r="L72" s="59" t="s">
        <v>124</v>
      </c>
      <c r="M72" s="59" t="s">
        <v>124</v>
      </c>
      <c r="N72" s="59" t="s">
        <v>124</v>
      </c>
    </row>
    <row r="73" spans="1:14" x14ac:dyDescent="0.25">
      <c r="A73" s="55">
        <v>2</v>
      </c>
      <c r="B73" s="6" t="s">
        <v>198</v>
      </c>
      <c r="C73" s="60" t="s">
        <v>199</v>
      </c>
      <c r="D73" s="61" t="s">
        <v>123</v>
      </c>
      <c r="E73" s="14"/>
      <c r="F73" s="14"/>
      <c r="G73" s="14"/>
      <c r="H73" s="14"/>
      <c r="I73" s="14"/>
      <c r="J73" s="62">
        <v>4</v>
      </c>
      <c r="K73" s="59" t="s">
        <v>118</v>
      </c>
      <c r="L73" s="59" t="s">
        <v>118</v>
      </c>
      <c r="M73" s="59" t="s">
        <v>118</v>
      </c>
      <c r="N73" s="59" t="s">
        <v>118</v>
      </c>
    </row>
    <row r="74" spans="1:14" ht="22.5" x14ac:dyDescent="0.25">
      <c r="A74" s="43">
        <v>3</v>
      </c>
      <c r="B74" s="6" t="s">
        <v>185</v>
      </c>
      <c r="C74" s="60" t="s">
        <v>200</v>
      </c>
      <c r="D74" s="61" t="s">
        <v>40</v>
      </c>
      <c r="E74" s="14"/>
      <c r="F74" s="14"/>
      <c r="G74" s="14"/>
      <c r="H74" s="14"/>
      <c r="I74" s="14"/>
      <c r="J74" s="62">
        <v>6</v>
      </c>
      <c r="K74" s="63" t="s">
        <v>125</v>
      </c>
      <c r="L74" s="59" t="s">
        <v>119</v>
      </c>
      <c r="M74" s="59" t="s">
        <v>119</v>
      </c>
      <c r="N74" s="59" t="s">
        <v>119</v>
      </c>
    </row>
    <row r="75" spans="1:14" x14ac:dyDescent="0.25">
      <c r="A75" s="43">
        <v>4</v>
      </c>
      <c r="B75" s="6" t="s">
        <v>201</v>
      </c>
      <c r="C75" s="60" t="s">
        <v>202</v>
      </c>
      <c r="D75" s="61" t="s">
        <v>40</v>
      </c>
      <c r="E75" s="14"/>
      <c r="F75" s="14"/>
      <c r="G75" s="14"/>
      <c r="H75" s="14"/>
      <c r="I75" s="14"/>
      <c r="J75" s="62">
        <v>4</v>
      </c>
      <c r="K75" s="59" t="s">
        <v>120</v>
      </c>
      <c r="L75" s="59" t="s">
        <v>120</v>
      </c>
      <c r="M75" s="59" t="s">
        <v>120</v>
      </c>
      <c r="N75" s="59" t="s">
        <v>120</v>
      </c>
    </row>
    <row r="76" spans="1:14" x14ac:dyDescent="0.25">
      <c r="A76" s="43">
        <v>5</v>
      </c>
      <c r="B76" s="6" t="s">
        <v>203</v>
      </c>
      <c r="C76" s="60" t="s">
        <v>204</v>
      </c>
      <c r="D76" s="61" t="s">
        <v>40</v>
      </c>
      <c r="E76" s="14"/>
      <c r="F76" s="14"/>
      <c r="G76" s="14"/>
      <c r="H76" s="14"/>
      <c r="I76" s="14"/>
      <c r="J76" s="62">
        <v>3</v>
      </c>
      <c r="K76" s="59" t="s">
        <v>121</v>
      </c>
      <c r="L76" s="59" t="s">
        <v>121</v>
      </c>
      <c r="M76" s="59" t="s">
        <v>121</v>
      </c>
      <c r="N76" s="59" t="s">
        <v>121</v>
      </c>
    </row>
    <row r="77" spans="1:14" ht="22.5" x14ac:dyDescent="0.25">
      <c r="A77" s="43">
        <v>6</v>
      </c>
      <c r="B77" s="6" t="s">
        <v>206</v>
      </c>
      <c r="C77" s="60" t="s">
        <v>207</v>
      </c>
      <c r="D77" s="61" t="s">
        <v>40</v>
      </c>
      <c r="E77" s="14"/>
      <c r="F77" s="14"/>
      <c r="G77" s="14"/>
      <c r="H77" s="14"/>
      <c r="I77" s="14"/>
      <c r="J77" s="62">
        <v>2</v>
      </c>
      <c r="K77" s="63" t="s">
        <v>126</v>
      </c>
      <c r="L77" s="59" t="s">
        <v>122</v>
      </c>
      <c r="M77" s="59" t="s">
        <v>122</v>
      </c>
      <c r="N77" s="59" t="s">
        <v>122</v>
      </c>
    </row>
    <row r="78" spans="1:14" ht="22.5" x14ac:dyDescent="0.25">
      <c r="A78" s="43">
        <v>7</v>
      </c>
      <c r="B78" s="6" t="s">
        <v>205</v>
      </c>
      <c r="C78" s="60" t="s">
        <v>196</v>
      </c>
      <c r="D78" s="61" t="s">
        <v>40</v>
      </c>
      <c r="E78" s="14"/>
      <c r="F78" s="14"/>
      <c r="G78" s="14"/>
      <c r="H78" s="14"/>
      <c r="I78" s="14"/>
      <c r="J78" s="62">
        <v>7</v>
      </c>
      <c r="K78" s="63" t="s">
        <v>127</v>
      </c>
      <c r="L78" s="63" t="s">
        <v>127</v>
      </c>
      <c r="M78" s="63" t="s">
        <v>127</v>
      </c>
      <c r="N78" s="63" t="s">
        <v>127</v>
      </c>
    </row>
    <row r="79" spans="1:14" ht="15.75" thickBot="1" x14ac:dyDescent="0.3">
      <c r="A79" s="44"/>
      <c r="B79" s="8"/>
      <c r="C79" s="9" t="s">
        <v>6</v>
      </c>
      <c r="D79" s="10"/>
      <c r="E79" s="10"/>
      <c r="F79" s="10"/>
      <c r="G79" s="10"/>
      <c r="H79" s="10"/>
      <c r="I79" s="10"/>
      <c r="J79" s="48">
        <f>SUM(J72:J78)</f>
        <v>30</v>
      </c>
      <c r="K79" s="46"/>
      <c r="L79" s="33"/>
      <c r="M79" s="38"/>
      <c r="N79" s="38"/>
    </row>
    <row r="80" spans="1:14" ht="15.75" thickBot="1" x14ac:dyDescent="0.3">
      <c r="A80" s="26"/>
      <c r="B80" s="49"/>
      <c r="C80" s="27"/>
      <c r="D80" s="27"/>
      <c r="E80" s="27"/>
      <c r="F80" s="27"/>
      <c r="G80" s="27"/>
      <c r="H80" s="27"/>
      <c r="I80" s="27"/>
      <c r="J80" s="50"/>
      <c r="K80" s="27"/>
      <c r="L80" s="34"/>
      <c r="M80" s="39"/>
      <c r="N80" s="39"/>
    </row>
    <row r="81" spans="1:25" ht="11.25" customHeight="1" x14ac:dyDescent="0.25">
      <c r="A81" s="94" t="s">
        <v>17</v>
      </c>
      <c r="B81" s="95"/>
      <c r="C81" s="95"/>
      <c r="D81" s="95"/>
      <c r="E81" s="95"/>
      <c r="F81" s="95"/>
      <c r="G81" s="95"/>
      <c r="H81" s="95"/>
      <c r="I81" s="95"/>
      <c r="J81" s="96"/>
      <c r="K81" s="42"/>
      <c r="L81" s="32"/>
      <c r="M81" s="37"/>
      <c r="N81" s="37"/>
    </row>
    <row r="82" spans="1:25" ht="33.75" x14ac:dyDescent="0.25">
      <c r="A82" s="43">
        <v>1</v>
      </c>
      <c r="B82" s="6" t="s">
        <v>208</v>
      </c>
      <c r="C82" s="60" t="s">
        <v>209</v>
      </c>
      <c r="D82" s="61" t="s">
        <v>40</v>
      </c>
      <c r="E82" s="14"/>
      <c r="F82" s="14"/>
      <c r="G82" s="14"/>
      <c r="H82" s="14"/>
      <c r="I82" s="14"/>
      <c r="J82" s="62">
        <v>2</v>
      </c>
      <c r="K82" s="59" t="s">
        <v>128</v>
      </c>
      <c r="L82" s="59" t="s">
        <v>128</v>
      </c>
      <c r="M82" s="59" t="s">
        <v>128</v>
      </c>
      <c r="N82" s="59" t="s">
        <v>128</v>
      </c>
    </row>
    <row r="83" spans="1:25" ht="22.5" x14ac:dyDescent="0.25">
      <c r="A83" s="43">
        <v>2</v>
      </c>
      <c r="B83" s="6" t="s">
        <v>210</v>
      </c>
      <c r="C83" s="60" t="s">
        <v>211</v>
      </c>
      <c r="D83" s="61" t="s">
        <v>40</v>
      </c>
      <c r="E83" s="14"/>
      <c r="F83" s="14"/>
      <c r="G83" s="14"/>
      <c r="H83" s="14"/>
      <c r="I83" s="14"/>
      <c r="J83" s="62">
        <v>2</v>
      </c>
      <c r="K83" s="63" t="s">
        <v>130</v>
      </c>
      <c r="L83" s="63" t="s">
        <v>130</v>
      </c>
      <c r="M83" s="63" t="s">
        <v>130</v>
      </c>
      <c r="N83" s="63" t="s">
        <v>130</v>
      </c>
    </row>
    <row r="84" spans="1:25" ht="22.5" x14ac:dyDescent="0.25">
      <c r="A84" s="43">
        <v>3</v>
      </c>
      <c r="B84" s="6" t="s">
        <v>212</v>
      </c>
      <c r="C84" s="60" t="s">
        <v>196</v>
      </c>
      <c r="D84" s="61" t="s">
        <v>40</v>
      </c>
      <c r="E84" s="14"/>
      <c r="F84" s="14"/>
      <c r="G84" s="14"/>
      <c r="H84" s="14"/>
      <c r="I84" s="14"/>
      <c r="J84" s="62">
        <v>22</v>
      </c>
      <c r="K84" s="59" t="s">
        <v>131</v>
      </c>
      <c r="L84" s="59" t="s">
        <v>131</v>
      </c>
      <c r="M84" s="59" t="s">
        <v>131</v>
      </c>
      <c r="N84" s="59" t="s">
        <v>131</v>
      </c>
    </row>
    <row r="85" spans="1:25" x14ac:dyDescent="0.25">
      <c r="A85" s="43">
        <v>4</v>
      </c>
      <c r="B85" s="6" t="s">
        <v>213</v>
      </c>
      <c r="C85" s="60" t="s">
        <v>214</v>
      </c>
      <c r="D85" s="61" t="s">
        <v>40</v>
      </c>
      <c r="E85" s="14"/>
      <c r="F85" s="14"/>
      <c r="G85" s="14"/>
      <c r="H85" s="14"/>
      <c r="I85" s="14"/>
      <c r="J85" s="62">
        <v>4</v>
      </c>
      <c r="K85" s="59" t="s">
        <v>129</v>
      </c>
      <c r="L85" s="59" t="s">
        <v>129</v>
      </c>
      <c r="M85" s="59" t="s">
        <v>129</v>
      </c>
      <c r="N85" s="59" t="s">
        <v>129</v>
      </c>
    </row>
    <row r="86" spans="1:25" ht="15.75" thickBot="1" x14ac:dyDescent="0.3">
      <c r="A86" s="44"/>
      <c r="B86" s="8"/>
      <c r="C86" s="9" t="s">
        <v>6</v>
      </c>
      <c r="D86" s="10"/>
      <c r="E86" s="10"/>
      <c r="F86" s="10"/>
      <c r="G86" s="10"/>
      <c r="H86" s="10"/>
      <c r="I86" s="10"/>
      <c r="J86" s="48">
        <f>SUM(J82:J85)</f>
        <v>30</v>
      </c>
      <c r="K86" s="46"/>
      <c r="L86" s="33"/>
      <c r="M86" s="38"/>
      <c r="N86" s="38"/>
    </row>
    <row r="87" spans="1:25" ht="12" thickBot="1" x14ac:dyDescent="0.25">
      <c r="A87" s="28"/>
      <c r="B87" s="51"/>
      <c r="C87" s="52"/>
      <c r="D87" s="52"/>
      <c r="E87" s="52"/>
      <c r="F87" s="52"/>
      <c r="G87" s="52"/>
      <c r="H87" s="52"/>
      <c r="I87" s="52"/>
      <c r="J87" s="53"/>
      <c r="K87" s="28"/>
      <c r="L87" s="34"/>
      <c r="M87" s="39"/>
      <c r="N87" s="39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1.25" customHeight="1" x14ac:dyDescent="0.25">
      <c r="A88" s="94" t="s">
        <v>18</v>
      </c>
      <c r="B88" s="95"/>
      <c r="C88" s="95"/>
      <c r="D88" s="95"/>
      <c r="E88" s="95"/>
      <c r="F88" s="95"/>
      <c r="G88" s="95"/>
      <c r="H88" s="95"/>
      <c r="I88" s="95"/>
      <c r="J88" s="96"/>
      <c r="K88" s="42"/>
      <c r="L88" s="32"/>
      <c r="M88" s="37"/>
      <c r="N88" s="37"/>
    </row>
    <row r="89" spans="1:25" x14ac:dyDescent="0.25">
      <c r="A89" s="43">
        <v>1</v>
      </c>
      <c r="B89" s="6" t="s">
        <v>215</v>
      </c>
      <c r="C89" s="60" t="s">
        <v>216</v>
      </c>
      <c r="D89" s="61" t="s">
        <v>40</v>
      </c>
      <c r="E89" s="14"/>
      <c r="F89" s="14"/>
      <c r="G89" s="14"/>
      <c r="H89" s="14"/>
      <c r="I89" s="14"/>
      <c r="J89" s="62">
        <v>8</v>
      </c>
      <c r="K89" s="59" t="s">
        <v>132</v>
      </c>
      <c r="L89" s="59" t="s">
        <v>132</v>
      </c>
      <c r="M89" s="59" t="s">
        <v>132</v>
      </c>
      <c r="N89" s="59" t="s">
        <v>132</v>
      </c>
    </row>
    <row r="90" spans="1:25" ht="22.5" x14ac:dyDescent="0.25">
      <c r="A90" s="43">
        <v>2</v>
      </c>
      <c r="B90" s="6" t="s">
        <v>217</v>
      </c>
      <c r="C90" s="60" t="s">
        <v>196</v>
      </c>
      <c r="D90" s="61" t="s">
        <v>40</v>
      </c>
      <c r="E90" s="14"/>
      <c r="F90" s="14"/>
      <c r="G90" s="14"/>
      <c r="H90" s="14"/>
      <c r="I90" s="14"/>
      <c r="J90" s="62">
        <v>22</v>
      </c>
      <c r="K90" s="59" t="s">
        <v>133</v>
      </c>
      <c r="L90" s="59" t="s">
        <v>133</v>
      </c>
      <c r="M90" s="59" t="s">
        <v>133</v>
      </c>
      <c r="N90" s="59" t="s">
        <v>133</v>
      </c>
    </row>
    <row r="91" spans="1:25" ht="15.75" thickBot="1" x14ac:dyDescent="0.3">
      <c r="A91" s="44"/>
      <c r="B91" s="8"/>
      <c r="C91" s="9" t="s">
        <v>6</v>
      </c>
      <c r="D91" s="10"/>
      <c r="E91" s="10"/>
      <c r="F91" s="10"/>
      <c r="G91" s="10"/>
      <c r="H91" s="10"/>
      <c r="I91" s="10"/>
      <c r="J91" s="48">
        <f>SUM(J89:J90)</f>
        <v>30</v>
      </c>
      <c r="K91" s="46"/>
      <c r="L91" s="33"/>
      <c r="M91" s="38"/>
      <c r="N91" s="38"/>
    </row>
    <row r="92" spans="1:25" ht="15.75" thickBot="1" x14ac:dyDescent="0.3">
      <c r="A92" s="29"/>
      <c r="B92" s="29"/>
      <c r="C92" s="30"/>
      <c r="D92" s="30"/>
      <c r="E92" s="30"/>
      <c r="F92" s="30"/>
      <c r="G92" s="30"/>
      <c r="H92" s="30"/>
      <c r="I92" s="30"/>
      <c r="J92" s="31"/>
      <c r="K92" s="30"/>
      <c r="L92" s="35"/>
      <c r="M92" s="40"/>
      <c r="N92" s="40"/>
    </row>
    <row r="93" spans="1:25" ht="12" customHeight="1" thickBot="1" x14ac:dyDescent="0.3">
      <c r="A93" s="45"/>
      <c r="B93" s="11"/>
      <c r="C93" s="12" t="s">
        <v>11</v>
      </c>
      <c r="D93" s="12"/>
      <c r="E93" s="12"/>
      <c r="F93" s="12"/>
      <c r="G93" s="12"/>
      <c r="H93" s="12"/>
      <c r="I93" s="12"/>
      <c r="J93" s="54">
        <f>J21+J33+J46+J58+J69+J79+J86+J91</f>
        <v>240</v>
      </c>
      <c r="K93" s="47"/>
      <c r="L93" s="36"/>
      <c r="M93" s="41"/>
      <c r="N93" s="41"/>
    </row>
    <row r="94" spans="1:25" ht="12" customHeight="1" x14ac:dyDescent="0.25">
      <c r="C94" s="19"/>
      <c r="K94" s="22"/>
    </row>
    <row r="95" spans="1:25" ht="16.5" customHeight="1" x14ac:dyDescent="0.25">
      <c r="C95" s="98" t="s">
        <v>13</v>
      </c>
      <c r="D95" s="98"/>
      <c r="E95" s="98"/>
      <c r="F95" s="98"/>
      <c r="G95" s="98"/>
      <c r="H95" s="98"/>
      <c r="I95" s="98"/>
      <c r="J95" s="98"/>
      <c r="K95" s="23">
        <f>J12+J13+J14+J15+J16+J17+J18+J20+J24+J25+J26+J27+J28+J29+J30+J31+J32+J36+J37+J38+J39+J41+J42+J43+J44+J45+J49+J50+J52+J54+J56+J57+J63+J64+J67+J68+J74+J77+J78+J83+17+17</f>
        <v>174</v>
      </c>
      <c r="L95" s="23">
        <f>J12+J13+J14+J15+J16+J17+J20+J24+J25+J26+J27+J28+J29+J31+J32+J36+J37+J40+J42+J45+J44+J49+J50+J52+J54+J57+J63+J67+J68+J78+J83+17+17</f>
        <v>147</v>
      </c>
      <c r="M95" s="23">
        <f>J12+J13+J14+J15+J16+J17+J19+J20+J24+J25+J26+J27+J28+J29+J31+J32+J36+J37+J40+J42+J44+J49+J50+J54+J52+J57+J63+J64+J67+J68+J78+J83+17+17</f>
        <v>151</v>
      </c>
      <c r="N95" s="23">
        <f>J83+J78+J68+J67+J57+J54+J52+J45+J42+J37+J36+J32+J31+J30+J29+J28+J27+J26+J25+J24+J20+J17+J15+J14+J13+J16+J12+J49+J50+17+17</f>
        <v>140</v>
      </c>
    </row>
    <row r="96" spans="1:25" ht="16.5" customHeight="1" x14ac:dyDescent="0.25">
      <c r="C96" s="97" t="s">
        <v>14</v>
      </c>
      <c r="D96" s="97"/>
      <c r="E96" s="97"/>
      <c r="F96" s="97"/>
      <c r="G96" s="97"/>
      <c r="H96" s="97"/>
      <c r="I96" s="97"/>
      <c r="J96" s="97"/>
      <c r="K96" s="24">
        <f>J19+J40+J51+J53+J55+J61+J62+J65+J66+J72+J73+J75+J76+J82+J85+J89+5+5</f>
        <v>66</v>
      </c>
      <c r="L96" s="24">
        <f>J18+J19+J30+J38+J39+J41+J43+J51+J53+J55+J56+J61+J62+J64+J65+J66+J72+J73+J74+J75+J76+J77+J82+J85+J89+5+5</f>
        <v>93</v>
      </c>
      <c r="M96" s="24">
        <f>J89+J85+J82+J77+J76+J75+J74+J73+J72+J66+J65+J55+J53+J56+J51+J41+J39+J38+J43+J30+J18++J62+J61+5+5</f>
        <v>87</v>
      </c>
      <c r="N96" s="24">
        <f>J89+J85+J82+J77+J76+J75+J74+J73+J72+J66+J65+J64+J62+J61+J63+J56+J55+J53+J51+J44+J43+J41+J40+J39+J38+J19+J18+5+5</f>
        <v>100</v>
      </c>
    </row>
    <row r="97" spans="1:25" ht="12.75" x14ac:dyDescent="0.2">
      <c r="A97" s="15"/>
      <c r="B97" s="15"/>
      <c r="C97" s="20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1.25" customHeight="1" x14ac:dyDescent="0.25">
      <c r="C98" s="19"/>
    </row>
    <row r="99" spans="1:25" s="56" customFormat="1" ht="14.25" customHeight="1" x14ac:dyDescent="0.2">
      <c r="B99" s="58" t="s">
        <v>29</v>
      </c>
      <c r="C99" s="64" t="s">
        <v>30</v>
      </c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ht="26.25" customHeight="1" x14ac:dyDescent="0.25">
      <c r="C100" s="65" t="s">
        <v>32</v>
      </c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</row>
    <row r="101" spans="1:25" s="56" customFormat="1" ht="14.25" customHeight="1" x14ac:dyDescent="0.2">
      <c r="C101" s="64" t="s">
        <v>31</v>
      </c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ht="12" customHeight="1" x14ac:dyDescent="0.25"/>
    <row r="104" spans="1:25" ht="11.25" x14ac:dyDescent="0.2"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1.25" customHeight="1" x14ac:dyDescent="0.25"/>
    <row r="106" spans="1:25" ht="12" customHeight="1" x14ac:dyDescent="0.25"/>
    <row r="107" spans="1:25" ht="12" customHeight="1" x14ac:dyDescent="0.25"/>
    <row r="108" spans="1:25" ht="12" customHeight="1" x14ac:dyDescent="0.25"/>
    <row r="110" spans="1:25" ht="11.25" x14ac:dyDescent="0.2"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1.25" customHeight="1" x14ac:dyDescent="0.25"/>
    <row r="112" spans="1:25" ht="12" customHeight="1" x14ac:dyDescent="0.25"/>
    <row r="113" spans="16:25" ht="12" customHeight="1" x14ac:dyDescent="0.25"/>
    <row r="115" spans="16:25" ht="11.25" x14ac:dyDescent="0.2"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8" spans="16:25" ht="11.25" customHeight="1" x14ac:dyDescent="0.25"/>
    <row r="119" spans="16:25" ht="15" customHeight="1" x14ac:dyDescent="0.25"/>
    <row r="120" spans="16:25" ht="15" customHeight="1" x14ac:dyDescent="0.25"/>
    <row r="121" spans="16:25" ht="10.5" customHeight="1" x14ac:dyDescent="0.25"/>
  </sheetData>
  <mergeCells count="32">
    <mergeCell ref="D5:K5"/>
    <mergeCell ref="D6:K6"/>
    <mergeCell ref="L9:L10"/>
    <mergeCell ref="C99:N99"/>
    <mergeCell ref="A71:J71"/>
    <mergeCell ref="A81:J81"/>
    <mergeCell ref="A88:J88"/>
    <mergeCell ref="A35:J35"/>
    <mergeCell ref="A60:J60"/>
    <mergeCell ref="C96:J96"/>
    <mergeCell ref="C95:J95"/>
    <mergeCell ref="N9:N10"/>
    <mergeCell ref="A11:J11"/>
    <mergeCell ref="A23:J23"/>
    <mergeCell ref="A48:J48"/>
    <mergeCell ref="M9:M10"/>
    <mergeCell ref="C101:N101"/>
    <mergeCell ref="C100:N100"/>
    <mergeCell ref="A1:K1"/>
    <mergeCell ref="A2:K2"/>
    <mergeCell ref="A9:A10"/>
    <mergeCell ref="C9:C10"/>
    <mergeCell ref="D9:D10"/>
    <mergeCell ref="E9:H9"/>
    <mergeCell ref="A3:K3"/>
    <mergeCell ref="I9:I10"/>
    <mergeCell ref="J9:J10"/>
    <mergeCell ref="B9:B10"/>
    <mergeCell ref="B8:J8"/>
    <mergeCell ref="K9:K10"/>
    <mergeCell ref="B5:C5"/>
    <mergeCell ref="B6:C6"/>
  </mergeCells>
  <pageMargins left="0" right="0" top="0" bottom="0" header="0" footer="0"/>
  <pageSetup paperSize="9" scale="95" orientation="landscape" r:id="rId1"/>
  <rowBreaks count="1" manualBreakCount="1">
    <brk id="3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ÇAP</vt:lpstr>
      <vt:lpstr>ÇAP!Yazdırma_Alanı</vt:lpstr>
      <vt:lpstr>ÇAP!Yazdırma_Başlıkları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Acer</cp:lastModifiedBy>
  <cp:lastPrinted>2021-12-03T10:52:52Z</cp:lastPrinted>
  <dcterms:created xsi:type="dcterms:W3CDTF">2015-08-13T06:39:40Z</dcterms:created>
  <dcterms:modified xsi:type="dcterms:W3CDTF">2026-09-21T12:10:39Z</dcterms:modified>
</cp:coreProperties>
</file>