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tabRatio="512"/>
  </bookViews>
  <sheets>
    <sheet name="Müfredat" sheetId="7" r:id="rId1"/>
    <sheet name="Yan Dal" sheetId="6" r:id="rId2"/>
    <sheet name="Çift Anadal" sheetId="9" r:id="rId3"/>
    <sheet name="VERİ" sheetId="5" state="hidden" r:id="rId4"/>
  </sheets>
  <definedNames>
    <definedName name="_xlnm._FilterDatabase" localSheetId="3" hidden="1">VERİ!$A$1:$C$35</definedName>
  </definedNames>
  <calcPr calcId="124519"/>
  <fileRecoveryPr repairLoad="1"/>
</workbook>
</file>

<file path=xl/calcChain.xml><?xml version="1.0" encoding="utf-8"?>
<calcChain xmlns="http://schemas.openxmlformats.org/spreadsheetml/2006/main">
  <c r="M3" i="7"/>
  <c r="N3"/>
  <c r="M4"/>
  <c r="N4"/>
  <c r="O4"/>
  <c r="R4" s="1"/>
  <c r="C18"/>
  <c r="D18"/>
  <c r="E18"/>
  <c r="F18"/>
  <c r="O3" s="1"/>
  <c r="R3" s="1"/>
  <c r="G18"/>
  <c r="P4" s="1"/>
  <c r="Q4" s="1"/>
  <c r="C32"/>
  <c r="D32"/>
  <c r="E32"/>
  <c r="F32"/>
  <c r="G32"/>
  <c r="C50"/>
  <c r="D50"/>
  <c r="E50"/>
  <c r="F50"/>
  <c r="G50"/>
  <c r="C71"/>
  <c r="D71"/>
  <c r="E71"/>
  <c r="F71"/>
  <c r="G71"/>
  <c r="P3" l="1"/>
  <c r="Q3" s="1"/>
</calcChain>
</file>

<file path=xl/sharedStrings.xml><?xml version="1.0" encoding="utf-8"?>
<sst xmlns="http://schemas.openxmlformats.org/spreadsheetml/2006/main" count="548" uniqueCount="237">
  <si>
    <t>Ders Adı</t>
  </si>
  <si>
    <t>AKTS</t>
  </si>
  <si>
    <t>TOPLAM</t>
  </si>
  <si>
    <t>Kredi</t>
  </si>
  <si>
    <t>I. YARIYIL</t>
  </si>
  <si>
    <t>II. YARIYIL</t>
  </si>
  <si>
    <t>III. YARIYIL</t>
  </si>
  <si>
    <t>IV. YARIYIL</t>
  </si>
  <si>
    <t>Ders Kodu</t>
  </si>
  <si>
    <t>BÖLÜM ADI:</t>
  </si>
  <si>
    <t>PROGRAM ADI:</t>
  </si>
  <si>
    <t>ÖNLİSANS PROGRAMLARI DERS PLANI</t>
  </si>
  <si>
    <t>MYO ADI:</t>
  </si>
  <si>
    <t>Atatürk İlkeleri ve İnkılap Tarihi I</t>
  </si>
  <si>
    <t>Türk Dili I</t>
  </si>
  <si>
    <t>Akdağmadeni M.Y.O.</t>
  </si>
  <si>
    <t>Boğazlıyan M.Y.O.</t>
  </si>
  <si>
    <t>Çekerek Fuat Oktay S.H.M.Y.O.</t>
  </si>
  <si>
    <t>Sağlık Hizmetleri M.Y.O.</t>
  </si>
  <si>
    <t>Sorgun M.Y.O.</t>
  </si>
  <si>
    <t>Sosyal Bilimler M.Y.O.</t>
  </si>
  <si>
    <t>Şefaatli M.Y.O.</t>
  </si>
  <si>
    <t>Teknik Bilimler M.Y.O.</t>
  </si>
  <si>
    <t>Yerköy Adalet M.Y.O.</t>
  </si>
  <si>
    <t>Bilgisayar Teknolojileri Bölümü</t>
  </si>
  <si>
    <t>Bilgisayar Programcılığı Programı</t>
  </si>
  <si>
    <t>Bitkisel ve Hayvansal Üretim Bölümü</t>
  </si>
  <si>
    <t>Bahçe Tarımı Programı</t>
  </si>
  <si>
    <t>Büro Hizmetleri ve Sekreterlik Bölümü</t>
  </si>
  <si>
    <t>Büro Yönetimi ve Yönetici Asistanlığı Programı</t>
  </si>
  <si>
    <t>Çocuk Gelişimi Programı</t>
  </si>
  <si>
    <t>Elektrik ve Enerji Bölümü</t>
  </si>
  <si>
    <t>Elektrik Programı</t>
  </si>
  <si>
    <t>Finans Bankacılık ve Sigortacılık Bölümü</t>
  </si>
  <si>
    <t>Bankacılık ve Sigortacılık Programı</t>
  </si>
  <si>
    <t>Makine ve Metal Teknolojileri Bölümü</t>
  </si>
  <si>
    <t>Makine Programı</t>
  </si>
  <si>
    <t>Muhasebe ve Vergi Bölümü</t>
  </si>
  <si>
    <t>Muhasebe ve Vergi Uygulamaları Programı</t>
  </si>
  <si>
    <t>Mimarlık ve Şehir Planlama Bölümü</t>
  </si>
  <si>
    <t>Mimari Restorasyon Programı</t>
  </si>
  <si>
    <t>Tasarım Bölümü</t>
  </si>
  <si>
    <t>Grafik Tasarımı Programı</t>
  </si>
  <si>
    <t>Tekstil, Giyim, Ayakkabı ve Deri Bölümü</t>
  </si>
  <si>
    <t>Giyim Üretim Teknolojisi Programı</t>
  </si>
  <si>
    <t>Ulaştırma Hizmetleri Bölümü</t>
  </si>
  <si>
    <t>Otobüs Kaptanlığı Programı</t>
  </si>
  <si>
    <t>Seyahat Turizm ve Eğlence Hizmetleri Bölümü</t>
  </si>
  <si>
    <t>Turizm ve Seyahat Hizmetleri Programı</t>
  </si>
  <si>
    <t>Gıda İşleme Bölümü</t>
  </si>
  <si>
    <t>Gıda Teknolojisi Programı</t>
  </si>
  <si>
    <t>Veterinerlik Bölümü</t>
  </si>
  <si>
    <t>Laborant ve Veteriner Sağlık Programı</t>
  </si>
  <si>
    <t>Elektronik ve Otomasyon Bölümü</t>
  </si>
  <si>
    <t>Elektronik Teknolojisi Programı</t>
  </si>
  <si>
    <t>Ormancılık Bölümü</t>
  </si>
  <si>
    <t>Ormancılık ve Orman Ürünleri Programı</t>
  </si>
  <si>
    <t>Tıbbi ve Aromatik Bitkiler Programı</t>
  </si>
  <si>
    <t>Organik Tarım Program</t>
  </si>
  <si>
    <t>Sağlık Bakım Hizmetleri Bölümü</t>
  </si>
  <si>
    <t>Yaşlı Bakımı Programı</t>
  </si>
  <si>
    <t>Tıbbi Hizmetler ve Teknikler Bölümü</t>
  </si>
  <si>
    <t>İlk ve Acil Yardım Programı</t>
  </si>
  <si>
    <t>Tıbbi Dokumantasyon ve Sekreterlik Programı</t>
  </si>
  <si>
    <t>Tıbbi Tanıtım ve Pazarlama</t>
  </si>
  <si>
    <t>Anestezi Programı</t>
  </si>
  <si>
    <t>Tıbbi Görüntüleme Teknikleri Programı</t>
  </si>
  <si>
    <t>Çocuk Bakım ve Gençlik Hizmetleri Bölümü</t>
  </si>
  <si>
    <t>Yönetim ve Organizasyon Bölümü</t>
  </si>
  <si>
    <t>Sağlık Kurumları İşletmeciliği Programı</t>
  </si>
  <si>
    <t>Optisyenlik Programı</t>
  </si>
  <si>
    <t>Turizm ve Otel İşletmeciliği Programı</t>
  </si>
  <si>
    <t>İnşaat Bölümü</t>
  </si>
  <si>
    <t>İnşaat Teknolojisi Programı</t>
  </si>
  <si>
    <t>Mülkiyet Koruma ve Güvenlik Bölümü</t>
  </si>
  <si>
    <t>Özel Güvenlik ve Koruma Programı</t>
  </si>
  <si>
    <t>Motorlu Araçlar ve Ulaştırma Teknolojileri Bölümü</t>
  </si>
  <si>
    <t>Otomotiv Teknolojisi Programı</t>
  </si>
  <si>
    <t>İşletme Yönetimi Programı</t>
  </si>
  <si>
    <t>Pazarlama ve Dış Ticaret Bölümü</t>
  </si>
  <si>
    <t>Pazarlama Programı</t>
  </si>
  <si>
    <t>Otel Lokanta ve İkram Hizmetleri Bölümü</t>
  </si>
  <si>
    <t>Aşçılık Programı</t>
  </si>
  <si>
    <t>Görsel - İşitsel Teknikler ve Medya Yapımcılığı Bölümü</t>
  </si>
  <si>
    <t>Radyo Televizyon Programcılığı Programı</t>
  </si>
  <si>
    <t>Çağrı Merkezi Hizmetleri Programı</t>
  </si>
  <si>
    <t>Tapu ve Kadastro Programı</t>
  </si>
  <si>
    <t>Veteriner Bölümü</t>
  </si>
  <si>
    <t>Bilgisayar Destekli Tasarım ve Animasyon Programı</t>
  </si>
  <si>
    <t>El Sanatları Bölümü</t>
  </si>
  <si>
    <t>Geleneksel El Sanatları Programı</t>
  </si>
  <si>
    <t>İklimlendirme ve Soğutma Teknolojisi Programı</t>
  </si>
  <si>
    <t>Makine, Resim ve Konstrüksiyon Programı</t>
  </si>
  <si>
    <t>Tarım Makineleri Programı</t>
  </si>
  <si>
    <t>Malzeme ve Malzeme İşleme Tek. Bölümü</t>
  </si>
  <si>
    <t>Mobilya ve Dekorasyon Programı</t>
  </si>
  <si>
    <t>Motorlu Araçlar ve Ulaştırma Tek. Bölümü</t>
  </si>
  <si>
    <t>Sivil Savunma ve İtfaiyecilik Programı</t>
  </si>
  <si>
    <t>İç Mekan Tasarımı Programı</t>
  </si>
  <si>
    <t>Adalet Programı</t>
  </si>
  <si>
    <t>Ceza İnfaz ve Güvenlik Hizmetleri Programı</t>
  </si>
  <si>
    <t>Sosyal Güvenlik Programı</t>
  </si>
  <si>
    <t>Hukuk Bölümü</t>
  </si>
  <si>
    <t>III. YARIYIL MESLEKİ/TEKNİK SEÇMELİ DERS HAVUZU</t>
  </si>
  <si>
    <t>II. YARIYIL MESLEKİ/TEKNİK SEÇMELİ DERS HAVUZU</t>
  </si>
  <si>
    <t>IV. YARIYIL MESLEKİ/TEKNİK SEÇMELİ DERS HAVUZU</t>
  </si>
  <si>
    <t>III. Yarıyıl Mesleki/Teknik Ders Havuzu</t>
  </si>
  <si>
    <t>IV. Yarıyıl Mesleki/Teknik Ders Havuzu</t>
  </si>
  <si>
    <t>Meslek Etiği</t>
  </si>
  <si>
    <t>AIT-101</t>
  </si>
  <si>
    <t>TDL-101</t>
  </si>
  <si>
    <t>ING-101</t>
  </si>
  <si>
    <t>Girişimcilik</t>
  </si>
  <si>
    <t>AIT-102</t>
  </si>
  <si>
    <t>TDL-102</t>
  </si>
  <si>
    <t>ING-102</t>
  </si>
  <si>
    <t>II. Yarıyıl Mesleki/Teknik Ders Havuzu</t>
  </si>
  <si>
    <t>Alan Dışı Seçmeli Dersler</t>
  </si>
  <si>
    <t>ALAN DIŞI SEÇMELİ DERS HAVUZU</t>
  </si>
  <si>
    <t>T.C.
YOZGAT BOZOK ÜNİVERSİTESİ</t>
  </si>
  <si>
    <t>Atatürk İlkeleri ve İnkılap Tarihi II</t>
  </si>
  <si>
    <t>Türk Dili II</t>
  </si>
  <si>
    <t>T</t>
  </si>
  <si>
    <t>U</t>
  </si>
  <si>
    <t xml:space="preserve">İş Yeri Eğitimi </t>
  </si>
  <si>
    <t>L</t>
  </si>
  <si>
    <t>İngilizce I</t>
  </si>
  <si>
    <t>İngilizce II</t>
  </si>
  <si>
    <t>Matematik</t>
  </si>
  <si>
    <t>Sistem Analizi ve Tasarımı</t>
  </si>
  <si>
    <t>Zorunlu Dersler</t>
  </si>
  <si>
    <t>D.S</t>
  </si>
  <si>
    <t>K</t>
  </si>
  <si>
    <t>Seçmeli Dersler</t>
  </si>
  <si>
    <t>Kariyer Planlama</t>
  </si>
  <si>
    <t>BTBP105</t>
  </si>
  <si>
    <t>Programlama Temelleri</t>
  </si>
  <si>
    <t>BTBP108</t>
  </si>
  <si>
    <t>Görsel Programlama-I</t>
  </si>
  <si>
    <t>BTBP206</t>
  </si>
  <si>
    <t xml:space="preserve">BİLGİSAYAR PROGRAMCILIĞI PROGRAMINDA YANDAL </t>
  </si>
  <si>
    <t>BTBP112</t>
  </si>
  <si>
    <t>BTBP114</t>
  </si>
  <si>
    <t>Temel Elektrik ve Elektronik Bilgisi</t>
  </si>
  <si>
    <t>Bilgisayar Ağ Sistemleri</t>
  </si>
  <si>
    <t>BTBP211</t>
  </si>
  <si>
    <t>İçerik Yönetim Sistemleri</t>
  </si>
  <si>
    <t>BTBP213</t>
  </si>
  <si>
    <t>Ağ Sistemleri ve Yönlendirme</t>
  </si>
  <si>
    <t>BTBP215</t>
  </si>
  <si>
    <t>Yazılım Mimarileri</t>
  </si>
  <si>
    <t>BTBP217</t>
  </si>
  <si>
    <t>Mesleki Yabancı Dil</t>
  </si>
  <si>
    <t>BTBP219</t>
  </si>
  <si>
    <t>Sayısal Elektronik</t>
  </si>
  <si>
    <t>BTBP221</t>
  </si>
  <si>
    <t>Web Editörü</t>
  </si>
  <si>
    <t>BTBP210</t>
  </si>
  <si>
    <t>E-Ticaret</t>
  </si>
  <si>
    <t>BTBP212</t>
  </si>
  <si>
    <t>Mobil Programlama</t>
  </si>
  <si>
    <t>BTBP214</t>
  </si>
  <si>
    <t>Yazılım Kurulumu ve Yönetimi</t>
  </si>
  <si>
    <t>BTBP216</t>
  </si>
  <si>
    <t>Sensörler</t>
  </si>
  <si>
    <t>BTBP218</t>
  </si>
  <si>
    <t>Kablosuz Ağ Teknolojileri</t>
  </si>
  <si>
    <t>BTBP220</t>
  </si>
  <si>
    <t>Türkçe</t>
  </si>
  <si>
    <t>S</t>
  </si>
  <si>
    <t>Beden Eğitimi</t>
  </si>
  <si>
    <t>BTBP238</t>
  </si>
  <si>
    <t>İş Sağlığı ve Güvenliği</t>
  </si>
  <si>
    <t>BTBP236</t>
  </si>
  <si>
    <t>Türk Halk Oyunları</t>
  </si>
  <si>
    <t>BTBP234</t>
  </si>
  <si>
    <t>BTBP232</t>
  </si>
  <si>
    <t>Genel ve Teknik İletişim</t>
  </si>
  <si>
    <t>BTBP230</t>
  </si>
  <si>
    <t>Araştırma Yöntem ve Teknikleri</t>
  </si>
  <si>
    <t>BTBP228</t>
  </si>
  <si>
    <t>BTBP226</t>
  </si>
  <si>
    <t>Gönüllülük Çalışmaları</t>
  </si>
  <si>
    <t>BTBP224</t>
  </si>
  <si>
    <t>Dil</t>
  </si>
  <si>
    <t>Z/S</t>
  </si>
  <si>
    <t>BTBP222</t>
  </si>
  <si>
    <t>Z</t>
  </si>
  <si>
    <t>Mikro Denetleyiciler ve Programlama</t>
  </si>
  <si>
    <t>BTBP208</t>
  </si>
  <si>
    <t>Veri Tabanı Yönetim Sistemleri II</t>
  </si>
  <si>
    <t>İnternet Programcılığı II</t>
  </si>
  <si>
    <t>BTBP204</t>
  </si>
  <si>
    <t>Nesne Tabanlı Programlama II</t>
  </si>
  <si>
    <t>BTBP202</t>
  </si>
  <si>
    <t>BTBP223</t>
  </si>
  <si>
    <t>Yaz Stajı</t>
  </si>
  <si>
    <t>BTBP209</t>
  </si>
  <si>
    <t>İnternet Programcılığı I</t>
  </si>
  <si>
    <t>BTBP207</t>
  </si>
  <si>
    <t>Nesne Tabanlı Programlama I</t>
  </si>
  <si>
    <t>BTBP205</t>
  </si>
  <si>
    <t>Veri Tabanı Yönetim Sistemleri I</t>
  </si>
  <si>
    <t>BTBP203</t>
  </si>
  <si>
    <t>Görsel Programlama II</t>
  </si>
  <si>
    <t>BTBP201</t>
  </si>
  <si>
    <t>Bilişim Hukuku</t>
  </si>
  <si>
    <t>BTBP118</t>
  </si>
  <si>
    <t>İnternet Güvenliği</t>
  </si>
  <si>
    <t>BTBP116</t>
  </si>
  <si>
    <t>Grafik Animasyon II</t>
  </si>
  <si>
    <t>BTBP110</t>
  </si>
  <si>
    <t>Görsel Programlama I</t>
  </si>
  <si>
    <t>Web Tasarım Temelleri</t>
  </si>
  <si>
    <t>BTBP106</t>
  </si>
  <si>
    <t>Veri Yapıları ve Programlama</t>
  </si>
  <si>
    <t>BTBP104</t>
  </si>
  <si>
    <t>BTBP102</t>
  </si>
  <si>
    <t>İşletim Sistemleri</t>
  </si>
  <si>
    <t>BTBP111</t>
  </si>
  <si>
    <t>Grafik Animasyon I</t>
  </si>
  <si>
    <t>BTBP109</t>
  </si>
  <si>
    <t>Bilgisayar Donanımı</t>
  </si>
  <si>
    <t>BTBP107</t>
  </si>
  <si>
    <t>Bilgi ve İletişim Teknolojileri</t>
  </si>
  <si>
    <t>BTBP103</t>
  </si>
  <si>
    <t>BTBP101</t>
  </si>
  <si>
    <t>3 + 1 Sistemi</t>
  </si>
  <si>
    <t>Normal Öğretim</t>
  </si>
  <si>
    <t>Mesleki / Teknik zorunlu derslerin oranı</t>
  </si>
  <si>
    <t>Seçmeli Derslerin oranı</t>
  </si>
  <si>
    <t>Uygulama</t>
  </si>
  <si>
    <t>Teorik</t>
  </si>
  <si>
    <t>BİLGİSAYAR PROGRAMCILIĞI PROGRAMINDA ÇİFT ANADAL</t>
  </si>
  <si>
    <t xml:space="preserve">Üniversitemizde öğrenim gören öğrencilerin Bilgisayar Teknolojileri Bölümü Bilgisayar Programcılığı Programında Çift Anadal yapılabilmesi için en az aşağıda belirtilen şartları sağlaması gerekmektedir. 
•	Bilgisayar Programcılığı Çift Anadal Programına 2. Yarıyıl başında, belirlenen tarihlerde dilekçe ve not durum belgesi ile Müdürlüğümüze başvuru yapması,
•	Başvurduğu yarıyıla kadar anadal programında aldığı tüm kredili dersleri başarıyla tamamlaması ve GANO’sunun en az 2.50 olması,
•	• Aşağıdaki “Zorunlu Dersler” tablosundaki en az 21 kredilik dersin yanında “Seçmeli Dersler” tablosundan da toplam 15 kredilik ders alarak 36 krediyi tamamlaması, 
•	Çift Anadal programına başlayan bir öğrenci, ana dal programında zorunlu derslerden bazılarını veya muadillerini almışsa, Bilgisayar Programcılığı Programı Çift anadal Danışmanının onayıyla, söz konusu derslerin yerine zorunlu dersler tablosundan ders dışındaki derslerden seçmesi gerekmektedir.
Yıllık kontenjan: 5
Diğer bilgiler: Bozok Üniversitesi Çift Anadal Programı ve Yandal Programı Uygulama Esasları. </t>
  </si>
  <si>
    <t>Teknik Bilimler  M.Y.O.</t>
  </si>
  <si>
    <r>
      <t>Üniversitemizde öğrenim gören öğrencilerin Bilgisayar Teknolojileri Bölümü Bilgisayar Programcılığı Programında Yandal yapılabilmesi için en az aşağıda belirtilen şartları sağlaması gerekmektedir. 
•	Bilgisayar Teknolojileri Yandal Programına 3. Yarıyıl başında, belirlenen tarihlerde dilekçe ve not durum belgesi ile Müdürlüğümüze başvuru yapması,
•	Başvurduğu yarıyıla kadar anadal programında aldığı tüm kredili dersleri başarıyla tamamlaması ve GANO’sunun en az 2.50 olması,
•	Aşağıdaki “</t>
    </r>
    <r>
      <rPr>
        <sz val="10"/>
        <color rgb="FFFF0000"/>
        <rFont val="Arial"/>
        <family val="2"/>
        <charset val="162"/>
      </rPr>
      <t xml:space="preserve">Zorunlu Dersler” tablosundaki en az 15 kredilik </t>
    </r>
    <r>
      <rPr>
        <sz val="10"/>
        <rFont val="Arial"/>
        <family val="2"/>
        <charset val="162"/>
      </rPr>
      <t>dersin yanında</t>
    </r>
    <r>
      <rPr>
        <sz val="10"/>
        <color rgb="FF000000"/>
        <rFont val="Arial"/>
        <family val="2"/>
        <charset val="162"/>
      </rPr>
      <t xml:space="preserve"> </t>
    </r>
    <r>
      <rPr>
        <sz val="10"/>
        <color rgb="FFFF0000"/>
        <rFont val="Arial"/>
        <family val="2"/>
        <charset val="162"/>
      </rPr>
      <t>“Seçmeli Dersler” tablosundan da toplam 6 kredilik ders</t>
    </r>
    <r>
      <rPr>
        <sz val="10"/>
        <color rgb="FF000000"/>
        <rFont val="Arial"/>
        <family val="2"/>
        <charset val="162"/>
      </rPr>
      <t xml:space="preserve"> alarak </t>
    </r>
    <r>
      <rPr>
        <sz val="10"/>
        <color rgb="FFFF0000"/>
        <rFont val="Arial"/>
        <family val="2"/>
        <charset val="162"/>
      </rPr>
      <t>21 kredi</t>
    </r>
    <r>
      <rPr>
        <sz val="10"/>
        <color rgb="FF000000"/>
        <rFont val="Arial"/>
        <family val="2"/>
        <charset val="162"/>
      </rPr>
      <t xml:space="preserve">yi tamamlaması, 
•	Yandal programına başlayan bir öğrenci, ana dal programında zorunlu derslerden bazılarını veya muadillerini almışsa, Bilgisayar Programcılığı Programı Yandal Danışmanının onayıyla, söz konusu derslerin yerine Seçmeli dersler tablosundan seçtiği 6 kredilik ders dışındaki derslerden seçmesi gerekmektedir.
Yıllık kontenjan: 5
Diğer bilgiler: Bozok Üniversitesi Çift Anadal Programı ve Yandal Programı Uygulama Esasları. </t>
    </r>
  </si>
</sst>
</file>

<file path=xl/styles.xml><?xml version="1.0" encoding="utf-8"?>
<styleSheet xmlns="http://schemas.openxmlformats.org/spreadsheetml/2006/main">
  <fonts count="15">
    <font>
      <sz val="10"/>
      <color rgb="FF000000"/>
      <name val="Arial"/>
      <charset val="1"/>
    </font>
    <font>
      <b/>
      <sz val="11"/>
      <color rgb="FF000000"/>
      <name val="Times New Roman"/>
      <family val="1"/>
      <charset val="162"/>
    </font>
    <font>
      <sz val="11"/>
      <color rgb="FF000000"/>
      <name val="Times New Roman"/>
      <family val="1"/>
      <charset val="162"/>
    </font>
    <font>
      <sz val="10"/>
      <color theme="1"/>
      <name val="Times New Roman"/>
      <family val="1"/>
      <charset val="162"/>
    </font>
    <font>
      <sz val="10"/>
      <color rgb="FF000000"/>
      <name val="Arial"/>
      <family val="2"/>
      <charset val="162"/>
    </font>
    <font>
      <u/>
      <sz val="10"/>
      <color theme="10"/>
      <name val="Arial"/>
      <family val="2"/>
      <charset val="162"/>
    </font>
    <font>
      <sz val="10"/>
      <color rgb="FF000000"/>
      <name val="Times New Roman"/>
      <family val="1"/>
      <charset val="162"/>
    </font>
    <font>
      <sz val="10"/>
      <name val="Times New Roman"/>
      <family val="1"/>
      <charset val="162"/>
    </font>
    <font>
      <b/>
      <sz val="10"/>
      <color rgb="FF000000"/>
      <name val="Times New Roman"/>
      <family val="1"/>
      <charset val="162"/>
    </font>
    <font>
      <b/>
      <sz val="10"/>
      <name val="Times New Roman"/>
      <family val="1"/>
      <charset val="162"/>
    </font>
    <font>
      <sz val="10"/>
      <color rgb="FFFF0000"/>
      <name val="Arial"/>
      <family val="2"/>
      <charset val="162"/>
    </font>
    <font>
      <sz val="10"/>
      <color theme="1"/>
      <name val="Arial"/>
      <family val="2"/>
      <charset val="162"/>
    </font>
    <font>
      <sz val="10"/>
      <name val="Arial"/>
      <family val="2"/>
      <charset val="162"/>
    </font>
    <font>
      <sz val="10"/>
      <color rgb="FF000000"/>
      <name val="Arial"/>
      <charset val="1"/>
    </font>
    <font>
      <b/>
      <sz val="10"/>
      <color theme="1"/>
      <name val="Times New Roman"/>
      <family val="1"/>
      <charset val="16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applyNumberFormat="0" applyFill="0" applyBorder="0" applyAlignment="0" applyProtection="0"/>
    <xf numFmtId="9" fontId="13" fillId="0" borderId="0" applyFont="0" applyFill="0" applyBorder="0" applyAlignment="0" applyProtection="0"/>
  </cellStyleXfs>
  <cellXfs count="104">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horizontal="center"/>
    </xf>
    <xf numFmtId="0" fontId="1" fillId="0" borderId="9" xfId="0" applyFont="1" applyBorder="1" applyAlignment="1">
      <alignment horizontal="left" vertical="center" wrapText="1"/>
    </xf>
    <xf numFmtId="0" fontId="4" fillId="0" borderId="0" xfId="0" applyFont="1"/>
    <xf numFmtId="0" fontId="5" fillId="0" borderId="0" xfId="1" applyAlignment="1">
      <alignment horizontal="left" vertical="top" wrapText="1" indent="1"/>
    </xf>
    <xf numFmtId="0" fontId="5" fillId="0" borderId="0" xfId="1" applyAlignment="1">
      <alignment horizontal="left" vertical="top" wrapText="1" indent="2"/>
    </xf>
    <xf numFmtId="0" fontId="0" fillId="0" borderId="0" xfId="0" applyBorder="1"/>
    <xf numFmtId="0" fontId="6" fillId="0" borderId="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horizontal="center" vertical="center"/>
    </xf>
    <xf numFmtId="0" fontId="6" fillId="0" borderId="2" xfId="0" applyFont="1" applyBorder="1"/>
    <xf numFmtId="0" fontId="6" fillId="0" borderId="4" xfId="0" applyFont="1" applyBorder="1"/>
    <xf numFmtId="0" fontId="6" fillId="0" borderId="5" xfId="0" applyFont="1" applyFill="1" applyBorder="1" applyAlignment="1">
      <alignment horizontal="center" vertical="center"/>
    </xf>
    <xf numFmtId="0" fontId="6" fillId="0" borderId="0" xfId="0" applyFont="1"/>
    <xf numFmtId="0" fontId="8" fillId="0" borderId="0" xfId="0" applyFont="1"/>
    <xf numFmtId="0" fontId="6" fillId="0" borderId="0" xfId="0" applyFont="1" applyBorder="1"/>
    <xf numFmtId="0" fontId="8"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7" fillId="0" borderId="0" xfId="0" applyFont="1" applyFill="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10" fillId="0" borderId="0" xfId="0" applyFont="1"/>
    <xf numFmtId="0" fontId="11" fillId="0" borderId="0" xfId="0" applyFont="1"/>
    <xf numFmtId="0" fontId="6" fillId="0" borderId="2" xfId="0" applyFont="1" applyBorder="1" applyAlignment="1">
      <alignment vertical="center"/>
    </xf>
    <xf numFmtId="0" fontId="8" fillId="0" borderId="5" xfId="0" applyFont="1" applyFill="1" applyBorder="1" applyAlignment="1">
      <alignment horizontal="right" vertical="center"/>
    </xf>
    <xf numFmtId="0" fontId="6" fillId="0" borderId="4" xfId="0" applyFont="1" applyBorder="1" applyAlignment="1">
      <alignment vertical="center"/>
    </xf>
    <xf numFmtId="0" fontId="8" fillId="0"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6" fillId="0" borderId="5" xfId="0" applyFont="1" applyBorder="1" applyAlignment="1">
      <alignment horizontal="center" vertical="center"/>
    </xf>
    <xf numFmtId="0" fontId="8" fillId="0" borderId="14" xfId="0" applyFont="1" applyBorder="1"/>
    <xf numFmtId="0" fontId="9" fillId="0" borderId="15" xfId="0" applyFont="1" applyBorder="1" applyAlignment="1">
      <alignment horizontal="left" vertical="center" inden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9" fillId="0" borderId="15" xfId="0" applyFont="1" applyBorder="1" applyAlignment="1">
      <alignment horizontal="center" vertical="center"/>
    </xf>
    <xf numFmtId="0" fontId="3" fillId="0" borderId="1" xfId="0" applyFont="1" applyBorder="1" applyAlignment="1">
      <alignment vertical="center" wrapText="1"/>
    </xf>
    <xf numFmtId="0" fontId="6" fillId="0" borderId="21" xfId="0" applyFont="1" applyBorder="1" applyAlignment="1">
      <alignment vertical="center"/>
    </xf>
    <xf numFmtId="0" fontId="7" fillId="0" borderId="6"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6" fillId="0" borderId="18" xfId="0" applyFont="1" applyBorder="1" applyAlignment="1">
      <alignment vertical="center"/>
    </xf>
    <xf numFmtId="0" fontId="7" fillId="0" borderId="3" xfId="0" applyFont="1" applyFill="1" applyBorder="1" applyAlignment="1">
      <alignment horizontal="center" vertical="center"/>
    </xf>
    <xf numFmtId="0" fontId="3" fillId="0" borderId="1" xfId="0" applyFont="1" applyBorder="1" applyAlignment="1">
      <alignment horizontal="center" vertical="center" wrapText="1"/>
    </xf>
    <xf numFmtId="0" fontId="6" fillId="0" borderId="17" xfId="0" applyFont="1" applyBorder="1" applyAlignment="1">
      <alignment vertical="center"/>
    </xf>
    <xf numFmtId="0" fontId="7"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4" xfId="0" applyFont="1" applyFill="1" applyBorder="1" applyAlignment="1">
      <alignment horizontal="left" vertical="center" indent="1"/>
    </xf>
    <xf numFmtId="0" fontId="8" fillId="0" borderId="25" xfId="0" applyFont="1" applyBorder="1"/>
    <xf numFmtId="0" fontId="6" fillId="0" borderId="29" xfId="0" applyFont="1" applyBorder="1" applyAlignment="1">
      <alignment vertical="center"/>
    </xf>
    <xf numFmtId="0" fontId="6" fillId="0" borderId="6" xfId="0" applyFont="1" applyFill="1" applyBorder="1" applyAlignment="1">
      <alignment horizontal="center" vertical="center"/>
    </xf>
    <xf numFmtId="0" fontId="9" fillId="0" borderId="24" xfId="0" applyFont="1" applyFill="1" applyBorder="1" applyAlignment="1">
      <alignment horizontal="left" vertical="center"/>
    </xf>
    <xf numFmtId="9" fontId="2" fillId="5" borderId="30" xfId="2" applyFont="1" applyFill="1" applyBorder="1" applyAlignment="1">
      <alignment horizontal="center"/>
    </xf>
    <xf numFmtId="9" fontId="3" fillId="5" borderId="20" xfId="2"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31" xfId="0" applyFont="1" applyFill="1" applyBorder="1" applyAlignment="1">
      <alignment horizontal="center" vertical="center"/>
    </xf>
    <xf numFmtId="0" fontId="1" fillId="5" borderId="32" xfId="0" applyFont="1" applyFill="1" applyBorder="1"/>
    <xf numFmtId="9" fontId="2" fillId="4" borderId="23" xfId="2" applyFont="1" applyFill="1" applyBorder="1" applyAlignment="1">
      <alignment horizontal="center"/>
    </xf>
    <xf numFmtId="9" fontId="3" fillId="4" borderId="24" xfId="2"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33" xfId="0" applyFont="1" applyFill="1" applyBorder="1" applyAlignment="1">
      <alignment horizontal="center" vertical="center"/>
    </xf>
    <xf numFmtId="0" fontId="1" fillId="4" borderId="34" xfId="0" applyFont="1" applyFill="1" applyBorder="1"/>
    <xf numFmtId="0" fontId="14" fillId="3" borderId="23" xfId="0" applyFont="1" applyFill="1" applyBorder="1" applyAlignment="1">
      <alignment wrapText="1"/>
    </xf>
    <xf numFmtId="0" fontId="14" fillId="3" borderId="24" xfId="0" applyFont="1" applyFill="1" applyBorder="1" applyAlignment="1">
      <alignment wrapText="1"/>
    </xf>
    <xf numFmtId="0" fontId="14" fillId="3" borderId="24" xfId="0" applyFont="1" applyFill="1" applyBorder="1" applyAlignment="1">
      <alignment horizontal="center" vertical="center"/>
    </xf>
    <xf numFmtId="0" fontId="14" fillId="3" borderId="33" xfId="0" applyFont="1" applyFill="1" applyBorder="1" applyAlignment="1">
      <alignment horizontal="center" vertical="center"/>
    </xf>
    <xf numFmtId="0" fontId="2" fillId="0" borderId="34" xfId="0" applyFont="1" applyBorder="1"/>
    <xf numFmtId="0" fontId="9" fillId="2" borderId="28" xfId="0" applyFont="1" applyFill="1" applyBorder="1" applyAlignment="1">
      <alignment horizontal="center"/>
    </xf>
    <xf numFmtId="0" fontId="9" fillId="2" borderId="27" xfId="0" applyFont="1" applyFill="1" applyBorder="1" applyAlignment="1">
      <alignment horizontal="center"/>
    </xf>
    <xf numFmtId="0" fontId="9" fillId="2" borderId="26" xfId="0" applyFont="1" applyFill="1" applyBorder="1" applyAlignment="1">
      <alignment horizontal="center"/>
    </xf>
    <xf numFmtId="0" fontId="9" fillId="2" borderId="25" xfId="0" applyFont="1" applyFill="1" applyBorder="1" applyAlignment="1">
      <alignment horizontal="center"/>
    </xf>
    <xf numFmtId="0" fontId="9" fillId="2" borderId="24" xfId="0" applyFont="1" applyFill="1" applyBorder="1" applyAlignment="1">
      <alignment horizontal="center"/>
    </xf>
    <xf numFmtId="0" fontId="9" fillId="2" borderId="23" xfId="0"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8" fillId="0" borderId="18" xfId="0" applyFont="1" applyBorder="1" applyAlignment="1">
      <alignment horizontal="left"/>
    </xf>
    <xf numFmtId="0" fontId="8" fillId="0" borderId="7" xfId="0" applyFont="1" applyBorder="1" applyAlignment="1">
      <alignment horizontal="left"/>
    </xf>
    <xf numFmtId="0" fontId="8" fillId="0" borderId="19" xfId="0" applyFont="1" applyBorder="1" applyAlignment="1">
      <alignment horizontal="left"/>
    </xf>
    <xf numFmtId="0" fontId="8" fillId="0" borderId="9" xfId="0" applyFont="1" applyBorder="1" applyAlignment="1">
      <alignment horizontal="left"/>
    </xf>
    <xf numFmtId="0" fontId="8" fillId="0" borderId="8" xfId="0" applyFont="1" applyBorder="1" applyAlignment="1">
      <alignment horizontal="left"/>
    </xf>
    <xf numFmtId="0" fontId="8" fillId="0" borderId="10" xfId="0" applyFont="1" applyBorder="1" applyAlignment="1">
      <alignment horizontal="left"/>
    </xf>
    <xf numFmtId="0" fontId="6" fillId="0" borderId="35" xfId="0" applyFont="1" applyBorder="1" applyAlignment="1">
      <alignment horizontal="center" vertical="center"/>
    </xf>
    <xf numFmtId="0" fontId="6" fillId="0" borderId="36" xfId="0" applyFont="1" applyBorder="1" applyAlignment="1">
      <alignment horizontal="center" vertical="center"/>
    </xf>
  </cellXfs>
  <cellStyles count="3">
    <cellStyle name="Köprü" xfId="1" builtinId="8"/>
    <cellStyle name="Normal" xfId="0" builtinId="0"/>
    <cellStyle name="Yüzd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92"/>
  <sheetViews>
    <sheetView tabSelected="1" topLeftCell="A10" zoomScale="85" zoomScaleNormal="85" workbookViewId="0">
      <selection activeCell="A65" sqref="A65:B66"/>
    </sheetView>
  </sheetViews>
  <sheetFormatPr defaultColWidth="8.85546875" defaultRowHeight="15"/>
  <cols>
    <col min="1" max="1" width="11.5703125" style="1" customWidth="1"/>
    <col min="2" max="2" width="31.7109375" style="2" bestFit="1" customWidth="1"/>
    <col min="3" max="3" width="8.7109375" style="3" customWidth="1"/>
    <col min="4" max="4" width="11.85546875" style="3" bestFit="1" customWidth="1"/>
    <col min="5" max="7" width="11.42578125" style="3" bestFit="1" customWidth="1"/>
    <col min="8" max="8" width="11.42578125" style="3" customWidth="1"/>
    <col min="9" max="9" width="21.28515625" style="3" customWidth="1"/>
    <col min="10" max="11" width="8.85546875" style="1"/>
    <col min="12" max="12" width="16.42578125" style="1" bestFit="1" customWidth="1"/>
    <col min="13" max="16" width="8.85546875" style="1"/>
    <col min="17" max="17" width="16.85546875" style="1" customWidth="1"/>
    <col min="18" max="18" width="22.42578125" style="1" bestFit="1" customWidth="1"/>
    <col min="19" max="16384" width="8.85546875" style="1"/>
  </cols>
  <sheetData>
    <row r="1" spans="1:18" ht="15.75" thickBot="1"/>
    <row r="2" spans="1:18" ht="30.75" customHeight="1" thickBot="1">
      <c r="A2" s="81" t="s">
        <v>119</v>
      </c>
      <c r="B2" s="82"/>
      <c r="C2" s="82"/>
      <c r="D2" s="82"/>
      <c r="E2" s="82"/>
      <c r="F2" s="82"/>
      <c r="G2" s="82"/>
      <c r="H2" s="82"/>
      <c r="I2" s="82"/>
      <c r="L2" s="74"/>
      <c r="M2" s="73" t="s">
        <v>232</v>
      </c>
      <c r="N2" s="72" t="s">
        <v>231</v>
      </c>
      <c r="O2" s="72" t="s">
        <v>3</v>
      </c>
      <c r="P2" s="72" t="s">
        <v>1</v>
      </c>
      <c r="Q2" s="71" t="s">
        <v>230</v>
      </c>
      <c r="R2" s="70" t="s">
        <v>229</v>
      </c>
    </row>
    <row r="3" spans="1:18" ht="16.5" customHeight="1" thickBot="1">
      <c r="A3" s="83" t="s">
        <v>11</v>
      </c>
      <c r="B3" s="83"/>
      <c r="C3" s="83"/>
      <c r="D3" s="83"/>
      <c r="E3" s="83"/>
      <c r="F3" s="83"/>
      <c r="G3" s="83"/>
      <c r="H3" s="83"/>
      <c r="I3" s="83"/>
      <c r="L3" s="69" t="s">
        <v>228</v>
      </c>
      <c r="M3" s="68">
        <f>SUM(C9:C17,C23:C31,C44:C48,C54:C56,C65:C70,C75:C77)</f>
        <v>73</v>
      </c>
      <c r="N3" s="67">
        <f>SUM(D9:D17,D23:D31,D44:D48,D65:D70)</f>
        <v>19</v>
      </c>
      <c r="O3" s="67">
        <f>SUM(F18,F32,F50,F71)</f>
        <v>98</v>
      </c>
      <c r="P3" s="67">
        <f>SUM(G18,G32,G50,G71)</f>
        <v>120</v>
      </c>
      <c r="Q3" s="66">
        <f>(G31+G49+G69+G70)/P3</f>
        <v>0.26666666666666666</v>
      </c>
      <c r="R3" s="65">
        <f>SUM(F9:F17,F23:F30,F44:F48,F65:F68)/O3</f>
        <v>0.73469387755102045</v>
      </c>
    </row>
    <row r="4" spans="1:18" ht="16.5" customHeight="1" thickBot="1">
      <c r="A4" s="88" t="s">
        <v>12</v>
      </c>
      <c r="B4" s="84"/>
      <c r="C4" s="84" t="s">
        <v>235</v>
      </c>
      <c r="D4" s="84"/>
      <c r="E4" s="84"/>
      <c r="F4" s="84"/>
      <c r="G4" s="84"/>
      <c r="H4" s="84"/>
      <c r="I4" s="85"/>
      <c r="L4" s="64" t="s">
        <v>227</v>
      </c>
      <c r="M4" s="63">
        <f>SUM(C9:C17,C23:C31,C44:C48,C65:C68,C70,C60,C75:C77)</f>
        <v>69</v>
      </c>
      <c r="N4" s="62">
        <f>SUM(D9:D17,D23:D31,D44:D48,D60,D65:D70)</f>
        <v>33</v>
      </c>
      <c r="O4" s="62">
        <f>SUM(F18,F32,F50,F71)</f>
        <v>98</v>
      </c>
      <c r="P4" s="62">
        <f>SUM(G18,G32,G50,G71)</f>
        <v>120</v>
      </c>
      <c r="Q4" s="61">
        <f>(G31+G49+G69+G70)/P4</f>
        <v>0.26666666666666666</v>
      </c>
      <c r="R4" s="60">
        <f>SUM(F9:F17,F23:F30,F44:F48,F65:F68)/O4</f>
        <v>0.73469387755102045</v>
      </c>
    </row>
    <row r="5" spans="1:18" ht="16.5" customHeight="1" thickBot="1">
      <c r="A5" s="88" t="s">
        <v>9</v>
      </c>
      <c r="B5" s="84"/>
      <c r="C5" s="84" t="s">
        <v>24</v>
      </c>
      <c r="D5" s="84"/>
      <c r="E5" s="84"/>
      <c r="F5" s="84"/>
      <c r="G5" s="84"/>
      <c r="H5" s="84"/>
      <c r="I5" s="85"/>
    </row>
    <row r="6" spans="1:18" ht="16.5" customHeight="1" thickBot="1">
      <c r="A6" s="89" t="s">
        <v>10</v>
      </c>
      <c r="B6" s="86"/>
      <c r="C6" s="86" t="s">
        <v>25</v>
      </c>
      <c r="D6" s="86"/>
      <c r="E6" s="86"/>
      <c r="F6" s="86"/>
      <c r="G6" s="86"/>
      <c r="H6" s="86"/>
      <c r="I6" s="87"/>
    </row>
    <row r="7" spans="1:18" s="15" customFormat="1" ht="13.5" thickBot="1">
      <c r="A7" s="78" t="s">
        <v>4</v>
      </c>
      <c r="B7" s="79"/>
      <c r="C7" s="79"/>
      <c r="D7" s="79"/>
      <c r="E7" s="79"/>
      <c r="F7" s="79"/>
      <c r="G7" s="79"/>
      <c r="H7" s="79"/>
      <c r="I7" s="80"/>
    </row>
    <row r="8" spans="1:18" s="16" customFormat="1" ht="14.85" customHeight="1" thickBot="1">
      <c r="A8" s="56" t="s">
        <v>8</v>
      </c>
      <c r="B8" s="55" t="s">
        <v>0</v>
      </c>
      <c r="C8" s="54" t="s">
        <v>122</v>
      </c>
      <c r="D8" s="54" t="s">
        <v>123</v>
      </c>
      <c r="E8" s="54" t="s">
        <v>125</v>
      </c>
      <c r="F8" s="54" t="s">
        <v>3</v>
      </c>
      <c r="G8" s="54" t="s">
        <v>1</v>
      </c>
      <c r="H8" s="54" t="s">
        <v>185</v>
      </c>
      <c r="I8" s="53" t="s">
        <v>184</v>
      </c>
    </row>
    <row r="9" spans="1:18" s="15" customFormat="1" ht="15" customHeight="1">
      <c r="A9" s="26" t="s">
        <v>109</v>
      </c>
      <c r="B9" s="43" t="s">
        <v>13</v>
      </c>
      <c r="C9" s="50">
        <v>2</v>
      </c>
      <c r="D9" s="50">
        <v>0</v>
      </c>
      <c r="E9" s="50">
        <v>0</v>
      </c>
      <c r="F9" s="50">
        <v>2</v>
      </c>
      <c r="G9" s="50">
        <v>2</v>
      </c>
      <c r="H9" s="50" t="s">
        <v>187</v>
      </c>
      <c r="I9" s="52" t="s">
        <v>168</v>
      </c>
    </row>
    <row r="10" spans="1:18" s="15" customFormat="1" ht="15" customHeight="1">
      <c r="A10" s="26" t="s">
        <v>110</v>
      </c>
      <c r="B10" s="43" t="s">
        <v>14</v>
      </c>
      <c r="C10" s="50">
        <v>2</v>
      </c>
      <c r="D10" s="50">
        <v>0</v>
      </c>
      <c r="E10" s="50">
        <v>0</v>
      </c>
      <c r="F10" s="50">
        <v>2</v>
      </c>
      <c r="G10" s="50">
        <v>2</v>
      </c>
      <c r="H10" s="50" t="s">
        <v>187</v>
      </c>
      <c r="I10" s="49" t="s">
        <v>168</v>
      </c>
    </row>
    <row r="11" spans="1:18" s="15" customFormat="1" ht="15" customHeight="1">
      <c r="A11" s="26" t="s">
        <v>111</v>
      </c>
      <c r="B11" s="43" t="s">
        <v>126</v>
      </c>
      <c r="C11" s="50">
        <v>2</v>
      </c>
      <c r="D11" s="50">
        <v>0</v>
      </c>
      <c r="E11" s="50">
        <v>0</v>
      </c>
      <c r="F11" s="50">
        <v>2</v>
      </c>
      <c r="G11" s="50">
        <v>2</v>
      </c>
      <c r="H11" s="50" t="s">
        <v>187</v>
      </c>
      <c r="I11" s="49" t="s">
        <v>168</v>
      </c>
    </row>
    <row r="12" spans="1:18" s="15" customFormat="1" ht="12.75">
      <c r="A12" s="12" t="s">
        <v>226</v>
      </c>
      <c r="B12" s="43" t="s">
        <v>128</v>
      </c>
      <c r="C12" s="50">
        <v>3</v>
      </c>
      <c r="D12" s="50">
        <v>0</v>
      </c>
      <c r="E12" s="50">
        <v>0</v>
      </c>
      <c r="F12" s="50">
        <v>3</v>
      </c>
      <c r="G12" s="50">
        <v>4</v>
      </c>
      <c r="H12" s="50" t="s">
        <v>187</v>
      </c>
      <c r="I12" s="49" t="s">
        <v>168</v>
      </c>
    </row>
    <row r="13" spans="1:18" s="15" customFormat="1" ht="15" customHeight="1">
      <c r="A13" s="12" t="s">
        <v>225</v>
      </c>
      <c r="B13" s="43" t="s">
        <v>224</v>
      </c>
      <c r="C13" s="50">
        <v>2</v>
      </c>
      <c r="D13" s="50">
        <v>1</v>
      </c>
      <c r="E13" s="50">
        <v>0</v>
      </c>
      <c r="F13" s="50">
        <v>3</v>
      </c>
      <c r="G13" s="50">
        <v>3</v>
      </c>
      <c r="H13" s="50" t="s">
        <v>187</v>
      </c>
      <c r="I13" s="49" t="s">
        <v>168</v>
      </c>
    </row>
    <row r="14" spans="1:18" s="15" customFormat="1" ht="15" customHeight="1">
      <c r="A14" s="12" t="s">
        <v>135</v>
      </c>
      <c r="B14" s="43" t="s">
        <v>136</v>
      </c>
      <c r="C14" s="50">
        <v>3</v>
      </c>
      <c r="D14" s="50">
        <v>1</v>
      </c>
      <c r="E14" s="50">
        <v>0</v>
      </c>
      <c r="F14" s="50">
        <v>4</v>
      </c>
      <c r="G14" s="50">
        <v>5</v>
      </c>
      <c r="H14" s="50" t="s">
        <v>187</v>
      </c>
      <c r="I14" s="49" t="s">
        <v>168</v>
      </c>
    </row>
    <row r="15" spans="1:18" s="15" customFormat="1" ht="15" customHeight="1">
      <c r="A15" s="12" t="s">
        <v>223</v>
      </c>
      <c r="B15" s="43" t="s">
        <v>222</v>
      </c>
      <c r="C15" s="50">
        <v>2</v>
      </c>
      <c r="D15" s="50">
        <v>1</v>
      </c>
      <c r="E15" s="50">
        <v>0</v>
      </c>
      <c r="F15" s="50">
        <v>3</v>
      </c>
      <c r="G15" s="50">
        <v>4</v>
      </c>
      <c r="H15" s="50" t="s">
        <v>187</v>
      </c>
      <c r="I15" s="49" t="s">
        <v>168</v>
      </c>
    </row>
    <row r="16" spans="1:18" s="15" customFormat="1" ht="15" customHeight="1">
      <c r="A16" s="12" t="s">
        <v>221</v>
      </c>
      <c r="B16" s="43" t="s">
        <v>220</v>
      </c>
      <c r="C16" s="50">
        <v>2</v>
      </c>
      <c r="D16" s="50">
        <v>1</v>
      </c>
      <c r="E16" s="50">
        <v>0</v>
      </c>
      <c r="F16" s="50">
        <v>3</v>
      </c>
      <c r="G16" s="50">
        <v>4</v>
      </c>
      <c r="H16" s="50" t="s">
        <v>187</v>
      </c>
      <c r="I16" s="49" t="s">
        <v>168</v>
      </c>
    </row>
    <row r="17" spans="1:9" s="15" customFormat="1" ht="15" customHeight="1">
      <c r="A17" s="12" t="s">
        <v>219</v>
      </c>
      <c r="B17" s="43" t="s">
        <v>218</v>
      </c>
      <c r="C17" s="50">
        <v>2</v>
      </c>
      <c r="D17" s="50">
        <v>1</v>
      </c>
      <c r="E17" s="50">
        <v>0</v>
      </c>
      <c r="F17" s="50">
        <v>3</v>
      </c>
      <c r="G17" s="50">
        <v>4</v>
      </c>
      <c r="H17" s="50" t="s">
        <v>187</v>
      </c>
      <c r="I17" s="49" t="s">
        <v>168</v>
      </c>
    </row>
    <row r="18" spans="1:9" s="15" customFormat="1" ht="15" customHeight="1" thickBot="1">
      <c r="A18" s="13"/>
      <c r="B18" s="27" t="s">
        <v>2</v>
      </c>
      <c r="C18" s="14">
        <f>SUM(C9:C17)</f>
        <v>20</v>
      </c>
      <c r="D18" s="14">
        <f>SUM(D9:D17)</f>
        <v>5</v>
      </c>
      <c r="E18" s="14">
        <f>SUM(E9:E17)</f>
        <v>0</v>
      </c>
      <c r="F18" s="14">
        <f>SUM(F9:F17)</f>
        <v>25</v>
      </c>
      <c r="G18" s="14">
        <f>SUM(G9:G17)</f>
        <v>30</v>
      </c>
      <c r="H18" s="14"/>
      <c r="I18" s="58"/>
    </row>
    <row r="19" spans="1:9" s="15" customFormat="1" ht="15" customHeight="1">
      <c r="A19" s="17"/>
      <c r="B19" s="18"/>
      <c r="C19" s="18"/>
      <c r="D19" s="18"/>
      <c r="E19" s="18"/>
      <c r="F19" s="18"/>
      <c r="G19" s="19"/>
      <c r="H19" s="19"/>
      <c r="I19" s="19"/>
    </row>
    <row r="20" spans="1:9" s="15" customFormat="1" ht="15" customHeight="1" thickBot="1">
      <c r="A20" s="17"/>
      <c r="B20" s="18"/>
      <c r="C20" s="18"/>
      <c r="D20" s="18"/>
      <c r="E20" s="18"/>
      <c r="F20" s="18"/>
      <c r="G20" s="19"/>
      <c r="H20" s="19"/>
      <c r="I20" s="19"/>
    </row>
    <row r="21" spans="1:9" s="20" customFormat="1" ht="13.5" thickBot="1">
      <c r="A21" s="78" t="s">
        <v>5</v>
      </c>
      <c r="B21" s="79"/>
      <c r="C21" s="79"/>
      <c r="D21" s="79"/>
      <c r="E21" s="79"/>
      <c r="F21" s="79"/>
      <c r="G21" s="79"/>
      <c r="H21" s="79"/>
      <c r="I21" s="80"/>
    </row>
    <row r="22" spans="1:9" s="15" customFormat="1" ht="13.5" thickBot="1">
      <c r="A22" s="56" t="s">
        <v>8</v>
      </c>
      <c r="B22" s="55" t="s">
        <v>0</v>
      </c>
      <c r="C22" s="54" t="s">
        <v>122</v>
      </c>
      <c r="D22" s="54" t="s">
        <v>123</v>
      </c>
      <c r="E22" s="54" t="s">
        <v>125</v>
      </c>
      <c r="F22" s="54" t="s">
        <v>3</v>
      </c>
      <c r="G22" s="54" t="s">
        <v>1</v>
      </c>
      <c r="H22" s="54" t="s">
        <v>185</v>
      </c>
      <c r="I22" s="53" t="s">
        <v>184</v>
      </c>
    </row>
    <row r="23" spans="1:9" s="15" customFormat="1" ht="15" customHeight="1">
      <c r="A23" s="26" t="s">
        <v>113</v>
      </c>
      <c r="B23" s="43" t="s">
        <v>120</v>
      </c>
      <c r="C23" s="50">
        <v>2</v>
      </c>
      <c r="D23" s="50">
        <v>0</v>
      </c>
      <c r="E23" s="50">
        <v>0</v>
      </c>
      <c r="F23" s="50">
        <v>2</v>
      </c>
      <c r="G23" s="50">
        <v>2</v>
      </c>
      <c r="H23" s="50" t="s">
        <v>187</v>
      </c>
      <c r="I23" s="52" t="s">
        <v>168</v>
      </c>
    </row>
    <row r="24" spans="1:9" s="15" customFormat="1" ht="15" customHeight="1">
      <c r="A24" s="26" t="s">
        <v>114</v>
      </c>
      <c r="B24" s="43" t="s">
        <v>121</v>
      </c>
      <c r="C24" s="50">
        <v>2</v>
      </c>
      <c r="D24" s="50">
        <v>0</v>
      </c>
      <c r="E24" s="50">
        <v>0</v>
      </c>
      <c r="F24" s="50">
        <v>2</v>
      </c>
      <c r="G24" s="50">
        <v>2</v>
      </c>
      <c r="H24" s="50" t="s">
        <v>187</v>
      </c>
      <c r="I24" s="49" t="s">
        <v>168</v>
      </c>
    </row>
    <row r="25" spans="1:9" s="15" customFormat="1" ht="15" customHeight="1">
      <c r="A25" s="26" t="s">
        <v>115</v>
      </c>
      <c r="B25" s="43" t="s">
        <v>127</v>
      </c>
      <c r="C25" s="50">
        <v>2</v>
      </c>
      <c r="D25" s="50">
        <v>0</v>
      </c>
      <c r="E25" s="50">
        <v>0</v>
      </c>
      <c r="F25" s="50">
        <v>2</v>
      </c>
      <c r="G25" s="50">
        <v>2</v>
      </c>
      <c r="H25" s="50" t="s">
        <v>187</v>
      </c>
      <c r="I25" s="49" t="s">
        <v>168</v>
      </c>
    </row>
    <row r="26" spans="1:9" s="15" customFormat="1" ht="15" customHeight="1">
      <c r="A26" s="12" t="s">
        <v>217</v>
      </c>
      <c r="B26" s="43" t="s">
        <v>134</v>
      </c>
      <c r="C26" s="50">
        <v>1</v>
      </c>
      <c r="D26" s="50">
        <v>0</v>
      </c>
      <c r="E26" s="50">
        <v>0</v>
      </c>
      <c r="F26" s="50">
        <v>1</v>
      </c>
      <c r="G26" s="50">
        <v>2</v>
      </c>
      <c r="H26" s="50" t="s">
        <v>187</v>
      </c>
      <c r="I26" s="49" t="s">
        <v>168</v>
      </c>
    </row>
    <row r="27" spans="1:9" s="15" customFormat="1" ht="15" customHeight="1">
      <c r="A27" s="12" t="s">
        <v>216</v>
      </c>
      <c r="B27" s="43" t="s">
        <v>215</v>
      </c>
      <c r="C27" s="50">
        <v>2</v>
      </c>
      <c r="D27" s="50">
        <v>1</v>
      </c>
      <c r="E27" s="50">
        <v>0</v>
      </c>
      <c r="F27" s="50">
        <v>3</v>
      </c>
      <c r="G27" s="50">
        <v>5</v>
      </c>
      <c r="H27" s="50" t="s">
        <v>187</v>
      </c>
      <c r="I27" s="49" t="s">
        <v>168</v>
      </c>
    </row>
    <row r="28" spans="1:9" s="15" customFormat="1" ht="15" customHeight="1">
      <c r="A28" s="12" t="s">
        <v>214</v>
      </c>
      <c r="B28" s="43" t="s">
        <v>213</v>
      </c>
      <c r="C28" s="50">
        <v>2</v>
      </c>
      <c r="D28" s="50">
        <v>1</v>
      </c>
      <c r="E28" s="50">
        <v>0</v>
      </c>
      <c r="F28" s="50">
        <v>3</v>
      </c>
      <c r="G28" s="50">
        <v>4</v>
      </c>
      <c r="H28" s="50" t="s">
        <v>187</v>
      </c>
      <c r="I28" s="49" t="s">
        <v>168</v>
      </c>
    </row>
    <row r="29" spans="1:9" s="15" customFormat="1" ht="15" customHeight="1">
      <c r="A29" s="12" t="s">
        <v>137</v>
      </c>
      <c r="B29" s="43" t="s">
        <v>212</v>
      </c>
      <c r="C29" s="50">
        <v>2</v>
      </c>
      <c r="D29" s="50">
        <v>1</v>
      </c>
      <c r="E29" s="50">
        <v>0</v>
      </c>
      <c r="F29" s="50">
        <v>3</v>
      </c>
      <c r="G29" s="50">
        <v>3</v>
      </c>
      <c r="H29" s="50" t="s">
        <v>187</v>
      </c>
      <c r="I29" s="49" t="s">
        <v>168</v>
      </c>
    </row>
    <row r="30" spans="1:9" s="15" customFormat="1" ht="15" customHeight="1">
      <c r="A30" s="44" t="s">
        <v>211</v>
      </c>
      <c r="B30" s="43" t="s">
        <v>210</v>
      </c>
      <c r="C30" s="50">
        <v>2</v>
      </c>
      <c r="D30" s="50">
        <v>1</v>
      </c>
      <c r="E30" s="50">
        <v>0</v>
      </c>
      <c r="F30" s="50">
        <v>3</v>
      </c>
      <c r="G30" s="50">
        <v>4</v>
      </c>
      <c r="H30" s="50" t="s">
        <v>187</v>
      </c>
      <c r="I30" s="49" t="s">
        <v>168</v>
      </c>
    </row>
    <row r="31" spans="1:9" s="15" customFormat="1" ht="15" customHeight="1">
      <c r="A31" s="12"/>
      <c r="B31" s="43" t="s">
        <v>116</v>
      </c>
      <c r="C31" s="50">
        <v>4</v>
      </c>
      <c r="D31" s="50">
        <v>2</v>
      </c>
      <c r="E31" s="50">
        <v>0</v>
      </c>
      <c r="F31" s="50">
        <v>6</v>
      </c>
      <c r="G31" s="50">
        <v>6</v>
      </c>
      <c r="H31" s="50" t="s">
        <v>169</v>
      </c>
      <c r="I31" s="49" t="s">
        <v>168</v>
      </c>
    </row>
    <row r="32" spans="1:9" s="15" customFormat="1" ht="15" customHeight="1" thickBot="1">
      <c r="A32" s="13"/>
      <c r="B32" s="27" t="s">
        <v>2</v>
      </c>
      <c r="C32" s="14">
        <f>SUM(C21:C31)</f>
        <v>19</v>
      </c>
      <c r="D32" s="14">
        <f>SUM(D21:D31)</f>
        <v>6</v>
      </c>
      <c r="E32" s="14">
        <f>SUM(E21:E31)</f>
        <v>0</v>
      </c>
      <c r="F32" s="14">
        <f>SUM(F21:F31)</f>
        <v>25</v>
      </c>
      <c r="G32" s="14">
        <f>SUM(G23:G31)</f>
        <v>30</v>
      </c>
      <c r="H32" s="14"/>
      <c r="I32" s="58"/>
    </row>
    <row r="33" spans="1:9" s="15" customFormat="1" ht="15" customHeight="1" thickBot="1">
      <c r="A33" s="17"/>
      <c r="B33" s="18"/>
      <c r="C33" s="18"/>
      <c r="D33" s="18"/>
      <c r="E33" s="18"/>
      <c r="F33" s="18"/>
      <c r="G33" s="19"/>
      <c r="H33" s="19"/>
      <c r="I33" s="19"/>
    </row>
    <row r="34" spans="1:9" s="15" customFormat="1" ht="15" customHeight="1" thickBot="1">
      <c r="A34" s="78" t="s">
        <v>104</v>
      </c>
      <c r="B34" s="79"/>
      <c r="C34" s="79"/>
      <c r="D34" s="79"/>
      <c r="E34" s="79"/>
      <c r="F34" s="79"/>
      <c r="G34" s="79"/>
      <c r="H34" s="79"/>
      <c r="I34" s="80"/>
    </row>
    <row r="35" spans="1:9" s="15" customFormat="1" ht="15" customHeight="1" thickBot="1">
      <c r="A35" s="56" t="s">
        <v>8</v>
      </c>
      <c r="B35" s="55" t="s">
        <v>0</v>
      </c>
      <c r="C35" s="54" t="s">
        <v>122</v>
      </c>
      <c r="D35" s="54" t="s">
        <v>123</v>
      </c>
      <c r="E35" s="54" t="s">
        <v>125</v>
      </c>
      <c r="F35" s="54" t="s">
        <v>3</v>
      </c>
      <c r="G35" s="54" t="s">
        <v>1</v>
      </c>
      <c r="H35" s="54" t="s">
        <v>185</v>
      </c>
      <c r="I35" s="53" t="s">
        <v>184</v>
      </c>
    </row>
    <row r="36" spans="1:9" s="15" customFormat="1" ht="15" customHeight="1">
      <c r="A36" s="26" t="s">
        <v>141</v>
      </c>
      <c r="B36" s="43" t="s">
        <v>143</v>
      </c>
      <c r="C36" s="50">
        <v>2</v>
      </c>
      <c r="D36" s="50">
        <v>1</v>
      </c>
      <c r="E36" s="50">
        <v>0</v>
      </c>
      <c r="F36" s="50">
        <v>3</v>
      </c>
      <c r="G36" s="50">
        <v>3</v>
      </c>
      <c r="H36" s="50" t="s">
        <v>169</v>
      </c>
      <c r="I36" s="52" t="s">
        <v>168</v>
      </c>
    </row>
    <row r="37" spans="1:9" s="15" customFormat="1" ht="15" customHeight="1">
      <c r="A37" s="26" t="s">
        <v>142</v>
      </c>
      <c r="B37" s="43" t="s">
        <v>144</v>
      </c>
      <c r="C37" s="50">
        <v>2</v>
      </c>
      <c r="D37" s="50">
        <v>1</v>
      </c>
      <c r="E37" s="50">
        <v>0</v>
      </c>
      <c r="F37" s="50">
        <v>3</v>
      </c>
      <c r="G37" s="50">
        <v>3</v>
      </c>
      <c r="H37" s="50" t="s">
        <v>169</v>
      </c>
      <c r="I37" s="49" t="s">
        <v>168</v>
      </c>
    </row>
    <row r="38" spans="1:9" s="15" customFormat="1" ht="15" customHeight="1" thickBot="1">
      <c r="A38" s="28" t="s">
        <v>209</v>
      </c>
      <c r="B38" s="43" t="s">
        <v>208</v>
      </c>
      <c r="C38" s="50">
        <v>2</v>
      </c>
      <c r="D38" s="50">
        <v>1</v>
      </c>
      <c r="E38" s="50">
        <v>0</v>
      </c>
      <c r="F38" s="50">
        <v>3</v>
      </c>
      <c r="G38" s="50">
        <v>3</v>
      </c>
      <c r="H38" s="50" t="s">
        <v>169</v>
      </c>
      <c r="I38" s="49" t="s">
        <v>168</v>
      </c>
    </row>
    <row r="39" spans="1:9" s="15" customFormat="1" ht="15" customHeight="1" thickBot="1">
      <c r="A39" s="28" t="s">
        <v>207</v>
      </c>
      <c r="B39" s="47" t="s">
        <v>206</v>
      </c>
      <c r="C39" s="46">
        <v>2</v>
      </c>
      <c r="D39" s="46">
        <v>1</v>
      </c>
      <c r="E39" s="46">
        <v>0</v>
      </c>
      <c r="F39" s="46">
        <v>3</v>
      </c>
      <c r="G39" s="46">
        <v>3</v>
      </c>
      <c r="H39" s="46" t="s">
        <v>169</v>
      </c>
      <c r="I39" s="45" t="s">
        <v>168</v>
      </c>
    </row>
    <row r="40" spans="1:9" s="15" customFormat="1" ht="15" customHeight="1">
      <c r="A40" s="17"/>
      <c r="B40" s="18"/>
      <c r="C40" s="18"/>
      <c r="D40" s="18"/>
      <c r="E40" s="18"/>
      <c r="F40" s="18"/>
      <c r="G40" s="19"/>
      <c r="H40" s="19"/>
      <c r="I40" s="19"/>
    </row>
    <row r="41" spans="1:9" s="15" customFormat="1" ht="15" customHeight="1" thickBot="1">
      <c r="A41" s="17"/>
      <c r="B41" s="18"/>
      <c r="C41" s="18"/>
      <c r="D41" s="18"/>
      <c r="E41" s="18"/>
      <c r="F41" s="18"/>
      <c r="G41" s="19"/>
      <c r="H41" s="19"/>
      <c r="I41" s="19"/>
    </row>
    <row r="42" spans="1:9" s="15" customFormat="1" ht="13.5" thickBot="1">
      <c r="A42" s="78" t="s">
        <v>6</v>
      </c>
      <c r="B42" s="79"/>
      <c r="C42" s="79"/>
      <c r="D42" s="79"/>
      <c r="E42" s="79"/>
      <c r="F42" s="79"/>
      <c r="G42" s="79"/>
      <c r="H42" s="79"/>
      <c r="I42" s="80"/>
    </row>
    <row r="43" spans="1:9" s="15" customFormat="1" ht="13.5" thickBot="1">
      <c r="A43" s="56" t="s">
        <v>8</v>
      </c>
      <c r="B43" s="59" t="s">
        <v>0</v>
      </c>
      <c r="C43" s="54" t="s">
        <v>122</v>
      </c>
      <c r="D43" s="54" t="s">
        <v>123</v>
      </c>
      <c r="E43" s="54" t="s">
        <v>125</v>
      </c>
      <c r="F43" s="54" t="s">
        <v>3</v>
      </c>
      <c r="G43" s="54" t="s">
        <v>1</v>
      </c>
      <c r="H43" s="54" t="s">
        <v>185</v>
      </c>
      <c r="I43" s="53" t="s">
        <v>184</v>
      </c>
    </row>
    <row r="44" spans="1:9" s="15" customFormat="1" ht="13.5" thickBot="1">
      <c r="A44" s="28" t="s">
        <v>205</v>
      </c>
      <c r="B44" s="43" t="s">
        <v>204</v>
      </c>
      <c r="C44" s="50">
        <v>2</v>
      </c>
      <c r="D44" s="50">
        <v>1</v>
      </c>
      <c r="E44" s="50">
        <v>0</v>
      </c>
      <c r="F44" s="50">
        <v>3</v>
      </c>
      <c r="G44" s="50">
        <v>3</v>
      </c>
      <c r="H44" s="50" t="s">
        <v>187</v>
      </c>
      <c r="I44" s="52" t="s">
        <v>168</v>
      </c>
    </row>
    <row r="45" spans="1:9" s="15" customFormat="1" ht="12.75">
      <c r="A45" s="26" t="s">
        <v>203</v>
      </c>
      <c r="B45" s="43" t="s">
        <v>202</v>
      </c>
      <c r="C45" s="50">
        <v>3</v>
      </c>
      <c r="D45" s="50">
        <v>1</v>
      </c>
      <c r="E45" s="50">
        <v>0</v>
      </c>
      <c r="F45" s="50">
        <v>4</v>
      </c>
      <c r="G45" s="50">
        <v>4</v>
      </c>
      <c r="H45" s="50" t="s">
        <v>187</v>
      </c>
      <c r="I45" s="49" t="s">
        <v>168</v>
      </c>
    </row>
    <row r="46" spans="1:9" s="15" customFormat="1" ht="14.25" customHeight="1">
      <c r="A46" s="26" t="s">
        <v>201</v>
      </c>
      <c r="B46" s="43" t="s">
        <v>200</v>
      </c>
      <c r="C46" s="50">
        <v>2</v>
      </c>
      <c r="D46" s="50">
        <v>1</v>
      </c>
      <c r="E46" s="50">
        <v>0</v>
      </c>
      <c r="F46" s="50">
        <v>3</v>
      </c>
      <c r="G46" s="50">
        <v>3</v>
      </c>
      <c r="H46" s="50" t="s">
        <v>187</v>
      </c>
      <c r="I46" s="49" t="s">
        <v>168</v>
      </c>
    </row>
    <row r="47" spans="1:9" s="15" customFormat="1" ht="12.75">
      <c r="A47" s="26" t="s">
        <v>199</v>
      </c>
      <c r="B47" s="43" t="s">
        <v>198</v>
      </c>
      <c r="C47" s="50">
        <v>3</v>
      </c>
      <c r="D47" s="50">
        <v>1</v>
      </c>
      <c r="E47" s="50">
        <v>0</v>
      </c>
      <c r="F47" s="50">
        <v>4</v>
      </c>
      <c r="G47" s="50">
        <v>4</v>
      </c>
      <c r="H47" s="50" t="s">
        <v>187</v>
      </c>
      <c r="I47" s="49" t="s">
        <v>168</v>
      </c>
    </row>
    <row r="48" spans="1:9" s="15" customFormat="1" ht="15" customHeight="1">
      <c r="A48" s="26" t="s">
        <v>197</v>
      </c>
      <c r="B48" s="43" t="s">
        <v>196</v>
      </c>
      <c r="C48" s="50">
        <v>0</v>
      </c>
      <c r="D48" s="50">
        <v>0</v>
      </c>
      <c r="E48" s="50">
        <v>0</v>
      </c>
      <c r="F48" s="50">
        <v>0</v>
      </c>
      <c r="G48" s="50">
        <v>4</v>
      </c>
      <c r="H48" s="50" t="s">
        <v>187</v>
      </c>
      <c r="I48" s="49" t="s">
        <v>168</v>
      </c>
    </row>
    <row r="49" spans="1:11" s="15" customFormat="1" ht="24.75" customHeight="1">
      <c r="A49" s="12"/>
      <c r="B49" s="43" t="s">
        <v>106</v>
      </c>
      <c r="C49" s="50"/>
      <c r="D49" s="50"/>
      <c r="E49" s="50"/>
      <c r="F49" s="50">
        <v>9</v>
      </c>
      <c r="G49" s="50">
        <v>12</v>
      </c>
      <c r="H49" s="50" t="s">
        <v>169</v>
      </c>
      <c r="I49" s="49" t="s">
        <v>168</v>
      </c>
    </row>
    <row r="50" spans="1:11" s="15" customFormat="1" ht="15" customHeight="1" thickBot="1">
      <c r="A50" s="13"/>
      <c r="B50" s="29" t="s">
        <v>2</v>
      </c>
      <c r="C50" s="14">
        <f>SUM(C44:C49)</f>
        <v>10</v>
      </c>
      <c r="D50" s="14">
        <f>SUM(D44:D49)</f>
        <v>4</v>
      </c>
      <c r="E50" s="14">
        <f>SUM(E44:E49)</f>
        <v>0</v>
      </c>
      <c r="F50" s="14">
        <f>SUM(F44:F49)</f>
        <v>23</v>
      </c>
      <c r="G50" s="14">
        <f>SUM(G44:G49)</f>
        <v>30</v>
      </c>
      <c r="H50" s="14"/>
      <c r="I50" s="58"/>
    </row>
    <row r="51" spans="1:11" s="15" customFormat="1" ht="15" customHeight="1" thickBot="1">
      <c r="A51" s="17"/>
      <c r="B51" s="18"/>
      <c r="C51" s="18"/>
      <c r="D51" s="18"/>
      <c r="E51" s="18"/>
      <c r="F51" s="18"/>
      <c r="G51" s="19"/>
      <c r="H51" s="19"/>
      <c r="I51" s="19"/>
    </row>
    <row r="52" spans="1:11" s="15" customFormat="1" ht="15" customHeight="1" thickBot="1">
      <c r="A52" s="78" t="s">
        <v>103</v>
      </c>
      <c r="B52" s="79"/>
      <c r="C52" s="79"/>
      <c r="D52" s="79"/>
      <c r="E52" s="79"/>
      <c r="F52" s="79"/>
      <c r="G52" s="79"/>
      <c r="H52" s="79"/>
      <c r="I52" s="80"/>
      <c r="J52" s="5"/>
      <c r="K52" s="5"/>
    </row>
    <row r="53" spans="1:11" s="15" customFormat="1" ht="15" customHeight="1" thickBot="1">
      <c r="A53" s="56" t="s">
        <v>8</v>
      </c>
      <c r="B53" s="55" t="s">
        <v>0</v>
      </c>
      <c r="C53" s="54" t="s">
        <v>122</v>
      </c>
      <c r="D53" s="54" t="s">
        <v>123</v>
      </c>
      <c r="E53" s="54" t="s">
        <v>125</v>
      </c>
      <c r="F53" s="54" t="s">
        <v>3</v>
      </c>
      <c r="G53" s="54" t="s">
        <v>1</v>
      </c>
      <c r="H53" s="54" t="s">
        <v>185</v>
      </c>
      <c r="I53" s="53" t="s">
        <v>184</v>
      </c>
      <c r="J53" s="5"/>
      <c r="K53" s="5"/>
    </row>
    <row r="54" spans="1:11" s="15" customFormat="1" ht="12.75">
      <c r="A54" s="44" t="s">
        <v>145</v>
      </c>
      <c r="B54" s="43" t="s">
        <v>146</v>
      </c>
      <c r="C54" s="50">
        <v>2</v>
      </c>
      <c r="D54" s="50">
        <v>1</v>
      </c>
      <c r="E54" s="50">
        <v>0</v>
      </c>
      <c r="F54" s="50">
        <v>3</v>
      </c>
      <c r="G54" s="50">
        <v>4</v>
      </c>
      <c r="H54" s="50" t="s">
        <v>169</v>
      </c>
      <c r="I54" s="52" t="s">
        <v>168</v>
      </c>
    </row>
    <row r="55" spans="1:11" s="15" customFormat="1" ht="15" customHeight="1">
      <c r="A55" s="44" t="s">
        <v>147</v>
      </c>
      <c r="B55" s="43" t="s">
        <v>148</v>
      </c>
      <c r="C55" s="50">
        <v>2</v>
      </c>
      <c r="D55" s="50">
        <v>1</v>
      </c>
      <c r="E55" s="50">
        <v>0</v>
      </c>
      <c r="F55" s="50">
        <v>3</v>
      </c>
      <c r="G55" s="50">
        <v>4</v>
      </c>
      <c r="H55" s="50" t="s">
        <v>169</v>
      </c>
      <c r="I55" s="49" t="s">
        <v>168</v>
      </c>
      <c r="J55" s="5"/>
      <c r="K55" s="5"/>
    </row>
    <row r="56" spans="1:11" s="15" customFormat="1" ht="15" customHeight="1">
      <c r="A56" s="44" t="s">
        <v>149</v>
      </c>
      <c r="B56" s="43" t="s">
        <v>150</v>
      </c>
      <c r="C56" s="50">
        <v>2</v>
      </c>
      <c r="D56" s="50">
        <v>1</v>
      </c>
      <c r="E56" s="50">
        <v>0</v>
      </c>
      <c r="F56" s="50">
        <v>3</v>
      </c>
      <c r="G56" s="50">
        <v>4</v>
      </c>
      <c r="H56" s="50" t="s">
        <v>169</v>
      </c>
      <c r="I56" s="49" t="s">
        <v>168</v>
      </c>
      <c r="J56" s="5"/>
      <c r="K56" s="5"/>
    </row>
    <row r="57" spans="1:11" s="15" customFormat="1" ht="15" customHeight="1">
      <c r="A57" s="44" t="s">
        <v>151</v>
      </c>
      <c r="B57" s="43" t="s">
        <v>152</v>
      </c>
      <c r="C57" s="50">
        <v>2</v>
      </c>
      <c r="D57" s="50">
        <v>1</v>
      </c>
      <c r="E57" s="50">
        <v>0</v>
      </c>
      <c r="F57" s="50">
        <v>3</v>
      </c>
      <c r="G57" s="50">
        <v>4</v>
      </c>
      <c r="H57" s="50" t="s">
        <v>169</v>
      </c>
      <c r="I57" s="49" t="s">
        <v>168</v>
      </c>
      <c r="J57" s="5"/>
      <c r="K57" s="5"/>
    </row>
    <row r="58" spans="1:11" s="15" customFormat="1" ht="15" customHeight="1">
      <c r="A58" s="44" t="s">
        <v>153</v>
      </c>
      <c r="B58" s="43" t="s">
        <v>154</v>
      </c>
      <c r="C58" s="50">
        <v>2</v>
      </c>
      <c r="D58" s="50">
        <v>1</v>
      </c>
      <c r="E58" s="50">
        <v>0</v>
      </c>
      <c r="F58" s="50">
        <v>3</v>
      </c>
      <c r="G58" s="50">
        <v>4</v>
      </c>
      <c r="H58" s="50" t="s">
        <v>169</v>
      </c>
      <c r="I58" s="49" t="s">
        <v>168</v>
      </c>
      <c r="J58" s="5"/>
      <c r="K58" s="5"/>
    </row>
    <row r="59" spans="1:11" s="15" customFormat="1" ht="15" customHeight="1">
      <c r="A59" s="44" t="s">
        <v>155</v>
      </c>
      <c r="B59" s="43" t="s">
        <v>156</v>
      </c>
      <c r="C59" s="50">
        <v>2</v>
      </c>
      <c r="D59" s="50">
        <v>1</v>
      </c>
      <c r="E59" s="50">
        <v>0</v>
      </c>
      <c r="F59" s="50">
        <v>3</v>
      </c>
      <c r="G59" s="50">
        <v>4</v>
      </c>
      <c r="H59" s="50" t="s">
        <v>169</v>
      </c>
      <c r="I59" s="49" t="s">
        <v>168</v>
      </c>
      <c r="J59" s="5"/>
      <c r="K59" s="5"/>
    </row>
    <row r="60" spans="1:11" s="15" customFormat="1" ht="15" customHeight="1" thickBot="1">
      <c r="A60" s="57" t="s">
        <v>195</v>
      </c>
      <c r="B60" s="47" t="s">
        <v>124</v>
      </c>
      <c r="C60" s="46">
        <v>2</v>
      </c>
      <c r="D60" s="46">
        <v>14</v>
      </c>
      <c r="E60" s="46">
        <v>0</v>
      </c>
      <c r="F60" s="46">
        <v>9</v>
      </c>
      <c r="G60" s="46">
        <v>12</v>
      </c>
      <c r="H60" s="46" t="s">
        <v>169</v>
      </c>
      <c r="I60" s="45" t="s">
        <v>168</v>
      </c>
      <c r="J60" s="5"/>
      <c r="K60" s="5"/>
    </row>
    <row r="61" spans="1:11" s="15" customFormat="1" ht="15" customHeight="1">
      <c r="A61" s="17"/>
      <c r="B61" s="18"/>
      <c r="C61" s="18"/>
      <c r="D61" s="18"/>
      <c r="E61" s="18"/>
      <c r="F61" s="18"/>
      <c r="G61" s="19"/>
      <c r="H61" s="19"/>
      <c r="I61" s="19"/>
      <c r="J61" s="22"/>
      <c r="K61" s="21"/>
    </row>
    <row r="62" spans="1:11" s="15" customFormat="1" ht="15" customHeight="1" thickBot="1">
      <c r="A62" s="17"/>
      <c r="B62" s="18"/>
      <c r="C62" s="18"/>
      <c r="D62" s="18"/>
      <c r="E62" s="18"/>
      <c r="F62" s="18"/>
      <c r="G62" s="19"/>
      <c r="H62" s="19"/>
      <c r="I62" s="19"/>
      <c r="J62" s="22"/>
      <c r="K62" s="21"/>
    </row>
    <row r="63" spans="1:11" s="15" customFormat="1" ht="13.5" thickBot="1">
      <c r="A63" s="78" t="s">
        <v>7</v>
      </c>
      <c r="B63" s="79"/>
      <c r="C63" s="79"/>
      <c r="D63" s="79"/>
      <c r="E63" s="79"/>
      <c r="F63" s="79"/>
      <c r="G63" s="79"/>
      <c r="H63" s="79"/>
      <c r="I63" s="80"/>
    </row>
    <row r="64" spans="1:11" s="15" customFormat="1" ht="15" customHeight="1" thickBot="1">
      <c r="A64" s="56" t="s">
        <v>8</v>
      </c>
      <c r="B64" s="55" t="s">
        <v>0</v>
      </c>
      <c r="C64" s="54" t="s">
        <v>122</v>
      </c>
      <c r="D64" s="54" t="s">
        <v>123</v>
      </c>
      <c r="E64" s="54" t="s">
        <v>125</v>
      </c>
      <c r="F64" s="54" t="s">
        <v>3</v>
      </c>
      <c r="G64" s="54" t="s">
        <v>1</v>
      </c>
      <c r="H64" s="54" t="s">
        <v>185</v>
      </c>
      <c r="I64" s="53" t="s">
        <v>184</v>
      </c>
    </row>
    <row r="65" spans="1:13" s="15" customFormat="1" ht="15" customHeight="1">
      <c r="A65" s="44" t="s">
        <v>194</v>
      </c>
      <c r="B65" s="43" t="s">
        <v>193</v>
      </c>
      <c r="C65" s="50">
        <v>2</v>
      </c>
      <c r="D65" s="50">
        <v>1</v>
      </c>
      <c r="E65" s="50">
        <v>0</v>
      </c>
      <c r="F65" s="50">
        <v>3</v>
      </c>
      <c r="G65" s="50">
        <v>3</v>
      </c>
      <c r="H65" s="50" t="s">
        <v>187</v>
      </c>
      <c r="I65" s="52" t="s">
        <v>168</v>
      </c>
    </row>
    <row r="66" spans="1:13" s="15" customFormat="1" ht="15" customHeight="1">
      <c r="A66" s="44" t="s">
        <v>192</v>
      </c>
      <c r="B66" s="43" t="s">
        <v>191</v>
      </c>
      <c r="C66" s="50">
        <v>3</v>
      </c>
      <c r="D66" s="50">
        <v>1</v>
      </c>
      <c r="E66" s="50">
        <v>0</v>
      </c>
      <c r="F66" s="50">
        <v>4</v>
      </c>
      <c r="G66" s="50">
        <v>4</v>
      </c>
      <c r="H66" s="50" t="s">
        <v>187</v>
      </c>
      <c r="I66" s="49" t="s">
        <v>168</v>
      </c>
    </row>
    <row r="67" spans="1:13" s="15" customFormat="1" ht="15" customHeight="1">
      <c r="A67" s="44" t="s">
        <v>139</v>
      </c>
      <c r="B67" s="43" t="s">
        <v>190</v>
      </c>
      <c r="C67" s="50">
        <v>3</v>
      </c>
      <c r="D67" s="50">
        <v>1</v>
      </c>
      <c r="E67" s="50">
        <v>0</v>
      </c>
      <c r="F67" s="50">
        <v>4</v>
      </c>
      <c r="G67" s="50">
        <v>4</v>
      </c>
      <c r="H67" s="50" t="s">
        <v>187</v>
      </c>
      <c r="I67" s="49" t="s">
        <v>168</v>
      </c>
    </row>
    <row r="68" spans="1:13" s="15" customFormat="1" ht="12.75">
      <c r="A68" s="44" t="s">
        <v>189</v>
      </c>
      <c r="B68" s="43" t="s">
        <v>188</v>
      </c>
      <c r="C68" s="50">
        <v>2</v>
      </c>
      <c r="D68" s="50">
        <v>1</v>
      </c>
      <c r="E68" s="50">
        <v>0</v>
      </c>
      <c r="F68" s="50">
        <v>3</v>
      </c>
      <c r="G68" s="50">
        <v>5</v>
      </c>
      <c r="H68" s="50" t="s">
        <v>187</v>
      </c>
      <c r="I68" s="49" t="s">
        <v>168</v>
      </c>
    </row>
    <row r="69" spans="1:13" s="15" customFormat="1" ht="24" customHeight="1">
      <c r="A69" s="30"/>
      <c r="B69" s="43" t="s">
        <v>107</v>
      </c>
      <c r="C69" s="50"/>
      <c r="D69" s="50"/>
      <c r="E69" s="50"/>
      <c r="F69" s="50">
        <v>9</v>
      </c>
      <c r="G69" s="50">
        <v>12</v>
      </c>
      <c r="H69" s="50" t="s">
        <v>169</v>
      </c>
      <c r="I69" s="49" t="s">
        <v>168</v>
      </c>
    </row>
    <row r="70" spans="1:13" s="15" customFormat="1" ht="15" customHeight="1">
      <c r="A70" s="30"/>
      <c r="B70" s="43" t="s">
        <v>117</v>
      </c>
      <c r="C70" s="50">
        <v>2</v>
      </c>
      <c r="D70" s="50">
        <v>0</v>
      </c>
      <c r="E70" s="50">
        <v>0</v>
      </c>
      <c r="F70" s="50">
        <v>2</v>
      </c>
      <c r="G70" s="50">
        <v>2</v>
      </c>
      <c r="H70" s="50" t="s">
        <v>169</v>
      </c>
      <c r="I70" s="49" t="s">
        <v>168</v>
      </c>
    </row>
    <row r="71" spans="1:13" s="15" customFormat="1" ht="15" customHeight="1" thickBot="1">
      <c r="A71" s="13"/>
      <c r="B71" s="27" t="s">
        <v>2</v>
      </c>
      <c r="C71" s="46">
        <f>SUM(C65:C70)</f>
        <v>12</v>
      </c>
      <c r="D71" s="46">
        <f>SUM(D65:D70)</f>
        <v>4</v>
      </c>
      <c r="E71" s="46">
        <f>SUM(E65:E70)</f>
        <v>0</v>
      </c>
      <c r="F71" s="46">
        <f>SUM(F65:F70)</f>
        <v>25</v>
      </c>
      <c r="G71" s="46">
        <f>SUM(G65:G70)</f>
        <v>30</v>
      </c>
      <c r="H71" s="46"/>
      <c r="I71" s="45"/>
    </row>
    <row r="72" spans="1:13" s="15" customFormat="1" ht="15" customHeight="1" thickBot="1">
      <c r="A72" s="17"/>
      <c r="B72" s="18"/>
      <c r="C72" s="18"/>
      <c r="D72" s="18"/>
      <c r="E72" s="18"/>
      <c r="F72" s="18"/>
      <c r="G72" s="19"/>
      <c r="H72" s="19"/>
      <c r="I72" s="19"/>
    </row>
    <row r="73" spans="1:13" s="15" customFormat="1" ht="15" customHeight="1" thickBot="1">
      <c r="A73" s="78" t="s">
        <v>105</v>
      </c>
      <c r="B73" s="79"/>
      <c r="C73" s="79"/>
      <c r="D73" s="79"/>
      <c r="E73" s="79"/>
      <c r="F73" s="79"/>
      <c r="G73" s="79"/>
      <c r="H73" s="79"/>
      <c r="I73" s="80"/>
      <c r="J73" s="5"/>
      <c r="K73" s="5"/>
      <c r="L73" s="5"/>
      <c r="M73" s="5"/>
    </row>
    <row r="74" spans="1:13" s="15" customFormat="1" ht="15" customHeight="1" thickBot="1">
      <c r="A74" s="56" t="s">
        <v>8</v>
      </c>
      <c r="B74" s="55" t="s">
        <v>0</v>
      </c>
      <c r="C74" s="54" t="s">
        <v>122</v>
      </c>
      <c r="D74" s="54" t="s">
        <v>123</v>
      </c>
      <c r="E74" s="54" t="s">
        <v>125</v>
      </c>
      <c r="F74" s="54" t="s">
        <v>3</v>
      </c>
      <c r="G74" s="54" t="s">
        <v>1</v>
      </c>
      <c r="H74" s="54" t="s">
        <v>185</v>
      </c>
      <c r="I74" s="53" t="s">
        <v>184</v>
      </c>
      <c r="J74" s="5"/>
      <c r="K74" s="5"/>
      <c r="L74" s="5"/>
      <c r="M74" s="5"/>
    </row>
    <row r="75" spans="1:13" s="15" customFormat="1" ht="15" customHeight="1">
      <c r="A75" s="44" t="s">
        <v>157</v>
      </c>
      <c r="B75" s="43" t="s">
        <v>158</v>
      </c>
      <c r="C75" s="50">
        <v>2</v>
      </c>
      <c r="D75" s="50">
        <v>1</v>
      </c>
      <c r="E75" s="50">
        <v>0</v>
      </c>
      <c r="F75" s="50">
        <v>3</v>
      </c>
      <c r="G75" s="50">
        <v>4</v>
      </c>
      <c r="H75" s="50" t="s">
        <v>169</v>
      </c>
      <c r="I75" s="52" t="s">
        <v>168</v>
      </c>
      <c r="J75" s="5"/>
      <c r="K75" s="5"/>
      <c r="L75" s="5"/>
      <c r="M75" s="5"/>
    </row>
    <row r="76" spans="1:13" s="15" customFormat="1" ht="15" customHeight="1">
      <c r="A76" s="44" t="s">
        <v>159</v>
      </c>
      <c r="B76" s="43" t="s">
        <v>160</v>
      </c>
      <c r="C76" s="50">
        <v>2</v>
      </c>
      <c r="D76" s="50">
        <v>1</v>
      </c>
      <c r="E76" s="50">
        <v>0</v>
      </c>
      <c r="F76" s="50">
        <v>3</v>
      </c>
      <c r="G76" s="50">
        <v>4</v>
      </c>
      <c r="H76" s="50" t="s">
        <v>169</v>
      </c>
      <c r="I76" s="49" t="s">
        <v>168</v>
      </c>
      <c r="J76" s="5"/>
      <c r="K76" s="5"/>
      <c r="L76" s="5"/>
      <c r="M76" s="5"/>
    </row>
    <row r="77" spans="1:13" s="15" customFormat="1" ht="15" customHeight="1">
      <c r="A77" s="44" t="s">
        <v>161</v>
      </c>
      <c r="B77" s="43" t="s">
        <v>162</v>
      </c>
      <c r="C77" s="50">
        <v>2</v>
      </c>
      <c r="D77" s="50">
        <v>1</v>
      </c>
      <c r="E77" s="50">
        <v>0</v>
      </c>
      <c r="F77" s="50">
        <v>3</v>
      </c>
      <c r="G77" s="50">
        <v>4</v>
      </c>
      <c r="H77" s="50" t="s">
        <v>169</v>
      </c>
      <c r="I77" s="49" t="s">
        <v>168</v>
      </c>
      <c r="J77" s="5"/>
      <c r="K77" s="5"/>
      <c r="L77" s="5"/>
      <c r="M77" s="5"/>
    </row>
    <row r="78" spans="1:13" s="15" customFormat="1" ht="15" customHeight="1">
      <c r="A78" s="44" t="s">
        <v>163</v>
      </c>
      <c r="B78" s="43" t="s">
        <v>164</v>
      </c>
      <c r="C78" s="50">
        <v>2</v>
      </c>
      <c r="D78" s="50">
        <v>1</v>
      </c>
      <c r="E78" s="50">
        <v>0</v>
      </c>
      <c r="F78" s="50">
        <v>3</v>
      </c>
      <c r="G78" s="50">
        <v>4</v>
      </c>
      <c r="H78" s="50" t="s">
        <v>169</v>
      </c>
      <c r="I78" s="49" t="s">
        <v>168</v>
      </c>
      <c r="J78" s="5"/>
      <c r="K78" s="5"/>
      <c r="L78" s="5"/>
      <c r="M78" s="5"/>
    </row>
    <row r="79" spans="1:13" s="15" customFormat="1" ht="15" customHeight="1">
      <c r="A79" s="44" t="s">
        <v>165</v>
      </c>
      <c r="B79" s="43" t="s">
        <v>166</v>
      </c>
      <c r="C79" s="50">
        <v>2</v>
      </c>
      <c r="D79" s="50">
        <v>1</v>
      </c>
      <c r="E79" s="50">
        <v>0</v>
      </c>
      <c r="F79" s="50">
        <v>3</v>
      </c>
      <c r="G79" s="50">
        <v>4</v>
      </c>
      <c r="H79" s="50" t="s">
        <v>169</v>
      </c>
      <c r="I79" s="49" t="s">
        <v>168</v>
      </c>
      <c r="J79" s="5"/>
      <c r="K79" s="5"/>
      <c r="L79" s="5"/>
      <c r="M79" s="5"/>
    </row>
    <row r="80" spans="1:13" s="15" customFormat="1" ht="15" customHeight="1">
      <c r="A80" s="44" t="s">
        <v>167</v>
      </c>
      <c r="B80" s="43" t="s">
        <v>129</v>
      </c>
      <c r="C80" s="50">
        <v>2</v>
      </c>
      <c r="D80" s="50">
        <v>1</v>
      </c>
      <c r="E80" s="50">
        <v>0</v>
      </c>
      <c r="F80" s="50">
        <v>3</v>
      </c>
      <c r="G80" s="50">
        <v>4</v>
      </c>
      <c r="H80" s="50" t="s">
        <v>169</v>
      </c>
      <c r="I80" s="49" t="s">
        <v>168</v>
      </c>
      <c r="J80" s="5"/>
      <c r="K80" s="5"/>
      <c r="L80" s="5"/>
      <c r="M80" s="5"/>
    </row>
    <row r="81" spans="1:13" s="15" customFormat="1" ht="15" customHeight="1" thickBot="1">
      <c r="A81" s="57" t="s">
        <v>186</v>
      </c>
      <c r="B81" s="47" t="s">
        <v>124</v>
      </c>
      <c r="C81" s="46">
        <v>2</v>
      </c>
      <c r="D81" s="46">
        <v>14</v>
      </c>
      <c r="E81" s="46">
        <v>0</v>
      </c>
      <c r="F81" s="46">
        <v>9</v>
      </c>
      <c r="G81" s="46">
        <v>12</v>
      </c>
      <c r="H81" s="46" t="s">
        <v>169</v>
      </c>
      <c r="I81" s="45" t="s">
        <v>168</v>
      </c>
      <c r="J81" s="5"/>
      <c r="K81" s="5"/>
      <c r="L81" s="5"/>
      <c r="M81" s="5"/>
    </row>
    <row r="82" spans="1:13" s="15" customFormat="1" ht="15" customHeight="1" thickBot="1">
      <c r="A82" s="17"/>
      <c r="B82" s="18"/>
      <c r="C82" s="18"/>
      <c r="D82" s="18"/>
      <c r="E82" s="18"/>
      <c r="F82" s="18"/>
      <c r="G82" s="19"/>
      <c r="H82" s="19"/>
      <c r="I82" s="19"/>
    </row>
    <row r="83" spans="1:13" s="15" customFormat="1" ht="15" customHeight="1" thickBot="1">
      <c r="A83" s="75" t="s">
        <v>118</v>
      </c>
      <c r="B83" s="76"/>
      <c r="C83" s="76"/>
      <c r="D83" s="76"/>
      <c r="E83" s="76"/>
      <c r="F83" s="76"/>
      <c r="G83" s="76"/>
      <c r="H83" s="76"/>
      <c r="I83" s="77"/>
      <c r="J83" s="31"/>
      <c r="K83" s="23"/>
    </row>
    <row r="84" spans="1:13" s="15" customFormat="1" ht="13.5" thickBot="1">
      <c r="A84" s="56" t="s">
        <v>8</v>
      </c>
      <c r="B84" s="55" t="s">
        <v>0</v>
      </c>
      <c r="C84" s="54" t="s">
        <v>122</v>
      </c>
      <c r="D84" s="54" t="s">
        <v>123</v>
      </c>
      <c r="E84" s="54" t="s">
        <v>125</v>
      </c>
      <c r="F84" s="54" t="s">
        <v>3</v>
      </c>
      <c r="G84" s="54" t="s">
        <v>1</v>
      </c>
      <c r="H84" s="54" t="s">
        <v>185</v>
      </c>
      <c r="I84" s="53" t="s">
        <v>184</v>
      </c>
      <c r="J84" s="32"/>
      <c r="K84" s="23"/>
    </row>
    <row r="85" spans="1:13" s="15" customFormat="1" ht="12.75">
      <c r="A85" s="51" t="s">
        <v>183</v>
      </c>
      <c r="B85" s="43" t="s">
        <v>182</v>
      </c>
      <c r="C85" s="50">
        <v>2</v>
      </c>
      <c r="D85" s="50">
        <v>0</v>
      </c>
      <c r="E85" s="50">
        <v>0</v>
      </c>
      <c r="F85" s="50">
        <v>2</v>
      </c>
      <c r="G85" s="50">
        <v>2</v>
      </c>
      <c r="H85" s="50" t="s">
        <v>169</v>
      </c>
      <c r="I85" s="52" t="s">
        <v>168</v>
      </c>
      <c r="J85" s="32"/>
      <c r="K85" s="23"/>
    </row>
    <row r="86" spans="1:13" s="15" customFormat="1" ht="12.75">
      <c r="A86" s="51" t="s">
        <v>181</v>
      </c>
      <c r="B86" s="43" t="s">
        <v>108</v>
      </c>
      <c r="C86" s="50">
        <v>2</v>
      </c>
      <c r="D86" s="50">
        <v>0</v>
      </c>
      <c r="E86" s="50">
        <v>0</v>
      </c>
      <c r="F86" s="50">
        <v>2</v>
      </c>
      <c r="G86" s="50">
        <v>2</v>
      </c>
      <c r="H86" s="50" t="s">
        <v>169</v>
      </c>
      <c r="I86" s="49" t="s">
        <v>168</v>
      </c>
      <c r="J86" s="32"/>
      <c r="K86" s="23"/>
    </row>
    <row r="87" spans="1:13" s="15" customFormat="1" ht="12.75">
      <c r="A87" s="51" t="s">
        <v>180</v>
      </c>
      <c r="B87" s="43" t="s">
        <v>179</v>
      </c>
      <c r="C87" s="50">
        <v>2</v>
      </c>
      <c r="D87" s="50">
        <v>0</v>
      </c>
      <c r="E87" s="50">
        <v>0</v>
      </c>
      <c r="F87" s="50">
        <v>2</v>
      </c>
      <c r="G87" s="50">
        <v>2</v>
      </c>
      <c r="H87" s="50" t="s">
        <v>169</v>
      </c>
      <c r="I87" s="49" t="s">
        <v>168</v>
      </c>
      <c r="J87" s="32"/>
      <c r="K87" s="23"/>
    </row>
    <row r="88" spans="1:13" s="15" customFormat="1" ht="12.75">
      <c r="A88" s="51" t="s">
        <v>178</v>
      </c>
      <c r="B88" s="43" t="s">
        <v>177</v>
      </c>
      <c r="C88" s="50">
        <v>2</v>
      </c>
      <c r="D88" s="50">
        <v>0</v>
      </c>
      <c r="E88" s="50">
        <v>0</v>
      </c>
      <c r="F88" s="50">
        <v>2</v>
      </c>
      <c r="G88" s="50">
        <v>2</v>
      </c>
      <c r="H88" s="50" t="s">
        <v>169</v>
      </c>
      <c r="I88" s="49" t="s">
        <v>168</v>
      </c>
      <c r="J88" s="32"/>
      <c r="K88" s="23"/>
    </row>
    <row r="89" spans="1:13" s="15" customFormat="1" ht="12.75">
      <c r="A89" s="51" t="s">
        <v>176</v>
      </c>
      <c r="B89" s="43" t="s">
        <v>112</v>
      </c>
      <c r="C89" s="50">
        <v>2</v>
      </c>
      <c r="D89" s="50">
        <v>0</v>
      </c>
      <c r="E89" s="50">
        <v>0</v>
      </c>
      <c r="F89" s="50">
        <v>2</v>
      </c>
      <c r="G89" s="50">
        <v>2</v>
      </c>
      <c r="H89" s="50" t="s">
        <v>169</v>
      </c>
      <c r="I89" s="49" t="s">
        <v>168</v>
      </c>
      <c r="J89" s="32"/>
      <c r="K89" s="23"/>
    </row>
    <row r="90" spans="1:13" s="15" customFormat="1" ht="12.75">
      <c r="A90" s="51" t="s">
        <v>175</v>
      </c>
      <c r="B90" s="43" t="s">
        <v>174</v>
      </c>
      <c r="C90" s="50">
        <v>2</v>
      </c>
      <c r="D90" s="50">
        <v>0</v>
      </c>
      <c r="E90" s="50">
        <v>0</v>
      </c>
      <c r="F90" s="50">
        <v>2</v>
      </c>
      <c r="G90" s="50">
        <v>2</v>
      </c>
      <c r="H90" s="50" t="s">
        <v>169</v>
      </c>
      <c r="I90" s="49" t="s">
        <v>168</v>
      </c>
      <c r="J90" s="32"/>
      <c r="K90" s="23"/>
    </row>
    <row r="91" spans="1:13" s="15" customFormat="1" ht="15" customHeight="1">
      <c r="A91" s="51" t="s">
        <v>173</v>
      </c>
      <c r="B91" s="43" t="s">
        <v>172</v>
      </c>
      <c r="C91" s="50">
        <v>2</v>
      </c>
      <c r="D91" s="50">
        <v>0</v>
      </c>
      <c r="E91" s="50">
        <v>0</v>
      </c>
      <c r="F91" s="50">
        <v>2</v>
      </c>
      <c r="G91" s="50">
        <v>2</v>
      </c>
      <c r="H91" s="50" t="s">
        <v>169</v>
      </c>
      <c r="I91" s="49" t="s">
        <v>168</v>
      </c>
      <c r="J91" s="32"/>
      <c r="K91" s="23"/>
    </row>
    <row r="92" spans="1:13" s="15" customFormat="1" ht="13.5" thickBot="1">
      <c r="A92" s="48" t="s">
        <v>171</v>
      </c>
      <c r="B92" s="47" t="s">
        <v>170</v>
      </c>
      <c r="C92" s="46">
        <v>2</v>
      </c>
      <c r="D92" s="46">
        <v>0</v>
      </c>
      <c r="E92" s="46">
        <v>0</v>
      </c>
      <c r="F92" s="46">
        <v>2</v>
      </c>
      <c r="G92" s="46">
        <v>2</v>
      </c>
      <c r="H92" s="46" t="s">
        <v>169</v>
      </c>
      <c r="I92" s="45" t="s">
        <v>168</v>
      </c>
      <c r="J92" s="32"/>
      <c r="K92" s="23"/>
    </row>
  </sheetData>
  <mergeCells count="16">
    <mergeCell ref="A2:I2"/>
    <mergeCell ref="A3:I3"/>
    <mergeCell ref="A7:I7"/>
    <mergeCell ref="C4:I4"/>
    <mergeCell ref="C5:I5"/>
    <mergeCell ref="C6:I6"/>
    <mergeCell ref="A4:B4"/>
    <mergeCell ref="A5:B5"/>
    <mergeCell ref="A6:B6"/>
    <mergeCell ref="A83:I83"/>
    <mergeCell ref="A21:I21"/>
    <mergeCell ref="A34:I34"/>
    <mergeCell ref="A52:I52"/>
    <mergeCell ref="A63:I63"/>
    <mergeCell ref="A73:I73"/>
    <mergeCell ref="A42:I42"/>
  </mergeCells>
  <pageMargins left="0.59055118110236227" right="0.19685039370078741" top="0.19685039370078741" bottom="0.19685039370078741" header="0" footer="0"/>
  <pageSetup paperSize="9" scale="78" orientation="portrait" r:id="rId1"/>
  <extLst xmlns:x14="http://schemas.microsoft.com/office/spreadsheetml/2009/9/main">
    <ext uri="{CCE6A557-97BC-4b89-ADB6-D9C93CAAB3DF}">
      <x14:dataValidations xmlns:xm="http://schemas.microsoft.com/office/excel/2006/main" count="3">
        <x14:dataValidation type="list" allowBlank="1" showInputMessage="1" showErrorMessage="1">
          <x14:formula1>
            <xm:f>'C:\Users\Pc\Desktop\2020-2021 BELGELER\[bilgisayar_programcılığı_müfredat_derskodlu.xlsx]VERİ'!#REF!</xm:f>
          </x14:formula1>
          <xm:sqref>C6:I6</xm:sqref>
        </x14:dataValidation>
        <x14:dataValidation type="list" allowBlank="1" showInputMessage="1" showErrorMessage="1">
          <x14:formula1>
            <xm:f>'C:\Users\Pc\Desktop\2020-2021 BELGELER\[bilgisayar_programcılığı_müfredat_derskodlu.xlsx]VERİ'!#REF!</xm:f>
          </x14:formula1>
          <xm:sqref>C5:I5</xm:sqref>
        </x14:dataValidation>
        <x14:dataValidation type="list" allowBlank="1" showInputMessage="1" showErrorMessage="1">
          <x14:formula1>
            <xm:f>'C:\Users\Pc\Desktop\2020-2021 BELGELER\[bilgisayar_programcılığı_müfredat_derskodlu.xlsx]VERİ'!#REF!</xm:f>
          </x14:formula1>
          <xm:sqref>C4:I4</xm:sqref>
        </x14:dataValidation>
      </x14:dataValidations>
    </ext>
  </extLst>
</worksheet>
</file>

<file path=xl/worksheets/sheet2.xml><?xml version="1.0" encoding="utf-8"?>
<worksheet xmlns="http://schemas.openxmlformats.org/spreadsheetml/2006/main" xmlns:r="http://schemas.openxmlformats.org/officeDocument/2006/relationships">
  <dimension ref="A1:P39"/>
  <sheetViews>
    <sheetView workbookViewId="0">
      <selection activeCell="A2" sqref="A2:P2"/>
    </sheetView>
  </sheetViews>
  <sheetFormatPr defaultRowHeight="12.75"/>
  <cols>
    <col min="1" max="1" width="9.28515625" bestFit="1" customWidth="1"/>
    <col min="2" max="2" width="30.85546875" bestFit="1" customWidth="1"/>
  </cols>
  <sheetData>
    <row r="1" spans="1:16" ht="13.5" thickBot="1">
      <c r="A1" s="90" t="s">
        <v>140</v>
      </c>
      <c r="B1" s="91"/>
      <c r="C1" s="91"/>
      <c r="D1" s="91"/>
      <c r="E1" s="91"/>
      <c r="F1" s="91"/>
      <c r="G1" s="91"/>
      <c r="H1" s="91"/>
      <c r="I1" s="91"/>
      <c r="J1" s="91"/>
      <c r="K1" s="91"/>
      <c r="L1" s="91"/>
      <c r="M1" s="91"/>
      <c r="N1" s="91"/>
      <c r="O1" s="91"/>
      <c r="P1" s="92"/>
    </row>
    <row r="2" spans="1:16" ht="127.5" customHeight="1" thickBot="1">
      <c r="A2" s="93" t="s">
        <v>236</v>
      </c>
      <c r="B2" s="94"/>
      <c r="C2" s="94"/>
      <c r="D2" s="94"/>
      <c r="E2" s="94"/>
      <c r="F2" s="94"/>
      <c r="G2" s="94"/>
      <c r="H2" s="94"/>
      <c r="I2" s="94"/>
      <c r="J2" s="94"/>
      <c r="K2" s="94"/>
      <c r="L2" s="94"/>
      <c r="M2" s="94"/>
      <c r="N2" s="94"/>
      <c r="O2" s="94"/>
      <c r="P2" s="95"/>
    </row>
    <row r="3" spans="1:16" ht="13.5" thickBot="1">
      <c r="A3" s="96" t="s">
        <v>130</v>
      </c>
      <c r="B3" s="97"/>
      <c r="C3" s="97"/>
      <c r="D3" s="97"/>
      <c r="E3" s="97"/>
      <c r="F3" s="97"/>
      <c r="G3" s="98"/>
    </row>
    <row r="4" spans="1:16">
      <c r="A4" s="36" t="s">
        <v>8</v>
      </c>
      <c r="B4" s="37" t="s">
        <v>0</v>
      </c>
      <c r="C4" s="38" t="s">
        <v>122</v>
      </c>
      <c r="D4" s="38" t="s">
        <v>123</v>
      </c>
      <c r="E4" s="38" t="s">
        <v>131</v>
      </c>
      <c r="F4" s="38" t="s">
        <v>132</v>
      </c>
      <c r="G4" s="39" t="s">
        <v>1</v>
      </c>
    </row>
    <row r="5" spans="1:16" ht="12.75" customHeight="1">
      <c r="A5" s="26" t="s">
        <v>203</v>
      </c>
      <c r="B5" s="43" t="s">
        <v>202</v>
      </c>
      <c r="C5" s="11">
        <v>3</v>
      </c>
      <c r="D5" s="11">
        <v>1</v>
      </c>
      <c r="E5" s="11">
        <v>4</v>
      </c>
      <c r="F5" s="11">
        <v>4</v>
      </c>
      <c r="G5" s="40">
        <v>4</v>
      </c>
    </row>
    <row r="6" spans="1:16">
      <c r="A6" s="26" t="s">
        <v>135</v>
      </c>
      <c r="B6" s="9" t="s">
        <v>136</v>
      </c>
      <c r="C6" s="11">
        <v>3</v>
      </c>
      <c r="D6" s="11">
        <v>1</v>
      </c>
      <c r="E6" s="11">
        <v>4</v>
      </c>
      <c r="F6" s="11">
        <v>4</v>
      </c>
      <c r="G6" s="40">
        <v>5</v>
      </c>
    </row>
    <row r="7" spans="1:16">
      <c r="A7" s="26" t="s">
        <v>137</v>
      </c>
      <c r="B7" s="9" t="s">
        <v>138</v>
      </c>
      <c r="C7" s="11">
        <v>2</v>
      </c>
      <c r="D7" s="11">
        <v>1</v>
      </c>
      <c r="E7" s="11">
        <v>3</v>
      </c>
      <c r="F7" s="11">
        <v>3</v>
      </c>
      <c r="G7" s="40">
        <v>3</v>
      </c>
    </row>
    <row r="8" spans="1:16">
      <c r="A8" s="12" t="s">
        <v>216</v>
      </c>
      <c r="B8" s="43" t="s">
        <v>215</v>
      </c>
      <c r="C8" s="102">
        <v>2</v>
      </c>
      <c r="D8" s="102">
        <v>1</v>
      </c>
      <c r="E8" s="102">
        <v>3</v>
      </c>
      <c r="F8" s="102">
        <v>3</v>
      </c>
      <c r="G8" s="103">
        <v>5</v>
      </c>
    </row>
    <row r="9" spans="1:16">
      <c r="A9" s="12" t="s">
        <v>214</v>
      </c>
      <c r="B9" s="43" t="s">
        <v>213</v>
      </c>
      <c r="C9" s="102">
        <v>2</v>
      </c>
      <c r="D9" s="102">
        <v>1</v>
      </c>
      <c r="E9" s="102">
        <v>3</v>
      </c>
      <c r="F9" s="102">
        <v>3</v>
      </c>
      <c r="G9" s="103">
        <v>4</v>
      </c>
    </row>
    <row r="10" spans="1:16" ht="13.5" thickBot="1">
      <c r="A10" s="28" t="s">
        <v>205</v>
      </c>
      <c r="B10" s="43" t="s">
        <v>204</v>
      </c>
      <c r="C10" s="102">
        <v>2</v>
      </c>
      <c r="D10" s="102">
        <v>1</v>
      </c>
      <c r="E10" s="102">
        <v>3</v>
      </c>
      <c r="F10" s="102">
        <v>3</v>
      </c>
      <c r="G10" s="103">
        <v>3</v>
      </c>
    </row>
    <row r="11" spans="1:16">
      <c r="A11" s="26" t="s">
        <v>199</v>
      </c>
      <c r="B11" s="43" t="s">
        <v>198</v>
      </c>
      <c r="C11" s="102">
        <v>3</v>
      </c>
      <c r="D11" s="102">
        <v>1</v>
      </c>
      <c r="E11" s="102">
        <v>4</v>
      </c>
      <c r="F11" s="102">
        <v>4</v>
      </c>
      <c r="G11" s="103">
        <v>4</v>
      </c>
    </row>
    <row r="12" spans="1:16">
      <c r="A12" s="26" t="s">
        <v>201</v>
      </c>
      <c r="B12" s="43" t="s">
        <v>200</v>
      </c>
      <c r="C12" s="102">
        <v>2</v>
      </c>
      <c r="D12" s="102">
        <v>1</v>
      </c>
      <c r="E12" s="102">
        <v>3</v>
      </c>
      <c r="F12" s="102">
        <v>3</v>
      </c>
      <c r="G12" s="103">
        <v>3</v>
      </c>
    </row>
    <row r="13" spans="1:16">
      <c r="A13" s="44" t="s">
        <v>194</v>
      </c>
      <c r="B13" s="43" t="s">
        <v>193</v>
      </c>
      <c r="C13" s="102">
        <v>2</v>
      </c>
      <c r="D13" s="102">
        <v>1</v>
      </c>
      <c r="E13" s="102">
        <v>3</v>
      </c>
      <c r="F13" s="102">
        <v>3</v>
      </c>
      <c r="G13" s="103">
        <v>3</v>
      </c>
    </row>
    <row r="14" spans="1:16">
      <c r="A14" s="44" t="s">
        <v>192</v>
      </c>
      <c r="B14" s="43" t="s">
        <v>191</v>
      </c>
      <c r="C14" s="102">
        <v>3</v>
      </c>
      <c r="D14" s="102">
        <v>1</v>
      </c>
      <c r="E14" s="102">
        <v>4</v>
      </c>
      <c r="F14" s="102">
        <v>4</v>
      </c>
      <c r="G14" s="103">
        <v>4</v>
      </c>
    </row>
    <row r="15" spans="1:16" ht="13.5" thickBot="1">
      <c r="A15" s="28" t="s">
        <v>139</v>
      </c>
      <c r="B15" s="43" t="s">
        <v>190</v>
      </c>
      <c r="C15" s="35">
        <v>3</v>
      </c>
      <c r="D15" s="35">
        <v>1</v>
      </c>
      <c r="E15" s="35">
        <v>4</v>
      </c>
      <c r="F15" s="35">
        <v>4</v>
      </c>
      <c r="G15" s="41">
        <v>4</v>
      </c>
    </row>
    <row r="16" spans="1:16" ht="27" customHeight="1" thickBot="1"/>
    <row r="17" spans="1:7" ht="13.5" thickBot="1">
      <c r="A17" s="99" t="s">
        <v>133</v>
      </c>
      <c r="B17" s="100"/>
      <c r="C17" s="100"/>
      <c r="D17" s="100"/>
      <c r="E17" s="100"/>
      <c r="F17" s="100"/>
      <c r="G17" s="101"/>
    </row>
    <row r="18" spans="1:7">
      <c r="A18" s="36" t="s">
        <v>8</v>
      </c>
      <c r="B18" s="37" t="s">
        <v>0</v>
      </c>
      <c r="C18" s="42" t="s">
        <v>122</v>
      </c>
      <c r="D18" s="42" t="s">
        <v>123</v>
      </c>
      <c r="E18" s="42" t="s">
        <v>131</v>
      </c>
      <c r="F18" s="42" t="s">
        <v>132</v>
      </c>
      <c r="G18" s="39" t="s">
        <v>1</v>
      </c>
    </row>
    <row r="19" spans="1:7">
      <c r="A19" s="26" t="s">
        <v>141</v>
      </c>
      <c r="B19" s="43" t="s">
        <v>143</v>
      </c>
      <c r="C19" s="11">
        <v>2</v>
      </c>
      <c r="D19" s="11">
        <v>1</v>
      </c>
      <c r="E19" s="11">
        <v>3</v>
      </c>
      <c r="F19" s="11">
        <v>3</v>
      </c>
      <c r="G19" s="40">
        <v>3</v>
      </c>
    </row>
    <row r="20" spans="1:7">
      <c r="A20" s="26" t="s">
        <v>142</v>
      </c>
      <c r="B20" s="43" t="s">
        <v>144</v>
      </c>
      <c r="C20" s="33">
        <v>2</v>
      </c>
      <c r="D20" s="33">
        <v>1</v>
      </c>
      <c r="E20" s="33">
        <v>3</v>
      </c>
      <c r="F20" s="33">
        <v>3</v>
      </c>
      <c r="G20" s="40">
        <v>3</v>
      </c>
    </row>
    <row r="21" spans="1:7">
      <c r="A21" s="44" t="s">
        <v>145</v>
      </c>
      <c r="B21" s="43" t="s">
        <v>146</v>
      </c>
      <c r="C21" s="33">
        <v>2</v>
      </c>
      <c r="D21" s="33">
        <v>1</v>
      </c>
      <c r="E21" s="33">
        <v>3</v>
      </c>
      <c r="F21" s="33">
        <v>3</v>
      </c>
      <c r="G21" s="40">
        <v>4</v>
      </c>
    </row>
    <row r="22" spans="1:7">
      <c r="A22" s="44" t="s">
        <v>147</v>
      </c>
      <c r="B22" s="43" t="s">
        <v>148</v>
      </c>
      <c r="C22" s="33">
        <v>2</v>
      </c>
      <c r="D22" s="33">
        <v>1</v>
      </c>
      <c r="E22" s="33">
        <v>3</v>
      </c>
      <c r="F22" s="33">
        <v>3</v>
      </c>
      <c r="G22" s="40">
        <v>4</v>
      </c>
    </row>
    <row r="23" spans="1:7">
      <c r="A23" s="44" t="s">
        <v>149</v>
      </c>
      <c r="B23" s="43" t="s">
        <v>150</v>
      </c>
      <c r="C23" s="33">
        <v>2</v>
      </c>
      <c r="D23" s="33">
        <v>1</v>
      </c>
      <c r="E23" s="33">
        <v>3</v>
      </c>
      <c r="F23" s="33">
        <v>3</v>
      </c>
      <c r="G23" s="40">
        <v>4</v>
      </c>
    </row>
    <row r="24" spans="1:7">
      <c r="A24" s="44" t="s">
        <v>151</v>
      </c>
      <c r="B24" s="43" t="s">
        <v>152</v>
      </c>
      <c r="C24" s="33">
        <v>2</v>
      </c>
      <c r="D24" s="33">
        <v>1</v>
      </c>
      <c r="E24" s="33">
        <v>3</v>
      </c>
      <c r="F24" s="33">
        <v>3</v>
      </c>
      <c r="G24" s="40">
        <v>4</v>
      </c>
    </row>
    <row r="25" spans="1:7">
      <c r="A25" s="44" t="s">
        <v>153</v>
      </c>
      <c r="B25" s="43" t="s">
        <v>154</v>
      </c>
      <c r="C25" s="33">
        <v>2</v>
      </c>
      <c r="D25" s="33">
        <v>1</v>
      </c>
      <c r="E25" s="33">
        <v>3</v>
      </c>
      <c r="F25" s="33">
        <v>3</v>
      </c>
      <c r="G25" s="40">
        <v>4</v>
      </c>
    </row>
    <row r="26" spans="1:7">
      <c r="A26" s="44" t="s">
        <v>155</v>
      </c>
      <c r="B26" s="43" t="s">
        <v>156</v>
      </c>
      <c r="C26" s="33">
        <v>2</v>
      </c>
      <c r="D26" s="33">
        <v>1</v>
      </c>
      <c r="E26" s="33">
        <v>3</v>
      </c>
      <c r="F26" s="33">
        <v>3</v>
      </c>
      <c r="G26" s="40">
        <v>4</v>
      </c>
    </row>
    <row r="27" spans="1:7">
      <c r="A27" s="44" t="s">
        <v>157</v>
      </c>
      <c r="B27" s="43" t="s">
        <v>158</v>
      </c>
      <c r="C27" s="33">
        <v>2</v>
      </c>
      <c r="D27" s="33">
        <v>1</v>
      </c>
      <c r="E27" s="33">
        <v>3</v>
      </c>
      <c r="F27" s="33">
        <v>3</v>
      </c>
      <c r="G27" s="40">
        <v>4</v>
      </c>
    </row>
    <row r="28" spans="1:7">
      <c r="A28" s="44" t="s">
        <v>159</v>
      </c>
      <c r="B28" s="43" t="s">
        <v>160</v>
      </c>
      <c r="C28" s="33">
        <v>2</v>
      </c>
      <c r="D28" s="33">
        <v>1</v>
      </c>
      <c r="E28" s="33">
        <v>3</v>
      </c>
      <c r="F28" s="33">
        <v>3</v>
      </c>
      <c r="G28" s="40">
        <v>4</v>
      </c>
    </row>
    <row r="29" spans="1:7">
      <c r="A29" s="44" t="s">
        <v>161</v>
      </c>
      <c r="B29" s="43" t="s">
        <v>162</v>
      </c>
      <c r="C29" s="11">
        <v>2</v>
      </c>
      <c r="D29" s="11">
        <v>1</v>
      </c>
      <c r="E29" s="11">
        <v>3</v>
      </c>
      <c r="F29" s="11">
        <v>3</v>
      </c>
      <c r="G29" s="40">
        <v>4</v>
      </c>
    </row>
    <row r="30" spans="1:7">
      <c r="A30" s="44" t="s">
        <v>163</v>
      </c>
      <c r="B30" s="43" t="s">
        <v>164</v>
      </c>
      <c r="C30" s="11">
        <v>2</v>
      </c>
      <c r="D30" s="11">
        <v>1</v>
      </c>
      <c r="E30" s="11">
        <v>3</v>
      </c>
      <c r="F30" s="11">
        <v>3</v>
      </c>
      <c r="G30" s="40">
        <v>4</v>
      </c>
    </row>
    <row r="31" spans="1:7">
      <c r="A31" s="44" t="s">
        <v>165</v>
      </c>
      <c r="B31" s="43" t="s">
        <v>166</v>
      </c>
      <c r="C31" s="11">
        <v>2</v>
      </c>
      <c r="D31" s="11">
        <v>1</v>
      </c>
      <c r="E31" s="11">
        <v>3</v>
      </c>
      <c r="F31" s="11">
        <v>3</v>
      </c>
      <c r="G31" s="40">
        <v>4</v>
      </c>
    </row>
    <row r="32" spans="1:7">
      <c r="A32" s="44" t="s">
        <v>167</v>
      </c>
      <c r="B32" s="43" t="s">
        <v>129</v>
      </c>
      <c r="C32" s="11">
        <v>2</v>
      </c>
      <c r="D32" s="11">
        <v>1</v>
      </c>
      <c r="E32" s="11">
        <v>3</v>
      </c>
      <c r="F32" s="11">
        <v>3</v>
      </c>
      <c r="G32" s="40">
        <v>4</v>
      </c>
    </row>
    <row r="33" spans="1:7">
      <c r="A33" s="26"/>
      <c r="B33" s="9"/>
      <c r="C33" s="11"/>
      <c r="D33" s="11"/>
      <c r="E33" s="11"/>
      <c r="F33" s="11"/>
      <c r="G33" s="40"/>
    </row>
    <row r="34" spans="1:7">
      <c r="A34" s="26"/>
      <c r="B34" s="9"/>
      <c r="C34" s="11"/>
      <c r="D34" s="11"/>
      <c r="E34" s="11"/>
      <c r="F34" s="11"/>
      <c r="G34" s="40"/>
    </row>
    <row r="35" spans="1:7">
      <c r="A35" s="26"/>
      <c r="B35" s="9"/>
      <c r="C35" s="11"/>
      <c r="D35" s="11"/>
      <c r="E35" s="11"/>
      <c r="F35" s="11"/>
      <c r="G35" s="40"/>
    </row>
    <row r="36" spans="1:7">
      <c r="A36" s="26"/>
      <c r="B36" s="9"/>
      <c r="C36" s="11"/>
      <c r="D36" s="11"/>
      <c r="E36" s="11"/>
      <c r="F36" s="11"/>
      <c r="G36" s="40"/>
    </row>
    <row r="37" spans="1:7">
      <c r="A37" s="26"/>
      <c r="B37" s="9"/>
      <c r="C37" s="11"/>
      <c r="D37" s="11"/>
      <c r="E37" s="11"/>
      <c r="F37" s="11"/>
      <c r="G37" s="40"/>
    </row>
    <row r="38" spans="1:7">
      <c r="A38" s="26"/>
      <c r="B38" s="9"/>
      <c r="C38" s="11"/>
      <c r="D38" s="11"/>
      <c r="E38" s="11"/>
      <c r="F38" s="11"/>
      <c r="G38" s="40"/>
    </row>
    <row r="39" spans="1:7" ht="13.5" thickBot="1">
      <c r="A39" s="28"/>
      <c r="B39" s="10"/>
      <c r="C39" s="34"/>
      <c r="D39" s="34"/>
      <c r="E39" s="34"/>
      <c r="F39" s="34"/>
      <c r="G39" s="41"/>
    </row>
  </sheetData>
  <mergeCells count="4">
    <mergeCell ref="A1:P1"/>
    <mergeCell ref="A2:P2"/>
    <mergeCell ref="A3:G3"/>
    <mergeCell ref="A17:G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P39"/>
  <sheetViews>
    <sheetView workbookViewId="0">
      <selection sqref="A1:P1"/>
    </sheetView>
  </sheetViews>
  <sheetFormatPr defaultRowHeight="12.75"/>
  <cols>
    <col min="1" max="1" width="9.28515625" bestFit="1" customWidth="1"/>
    <col min="2" max="2" width="30.85546875" bestFit="1" customWidth="1"/>
  </cols>
  <sheetData>
    <row r="1" spans="1:16" ht="13.5" thickBot="1">
      <c r="A1" s="90" t="s">
        <v>233</v>
      </c>
      <c r="B1" s="91"/>
      <c r="C1" s="91"/>
      <c r="D1" s="91"/>
      <c r="E1" s="91"/>
      <c r="F1" s="91"/>
      <c r="G1" s="91"/>
      <c r="H1" s="91"/>
      <c r="I1" s="91"/>
      <c r="J1" s="91"/>
      <c r="K1" s="91"/>
      <c r="L1" s="91"/>
      <c r="M1" s="91"/>
      <c r="N1" s="91"/>
      <c r="O1" s="91"/>
      <c r="P1" s="92"/>
    </row>
    <row r="2" spans="1:16" ht="127.5" customHeight="1" thickBot="1">
      <c r="A2" s="93" t="s">
        <v>234</v>
      </c>
      <c r="B2" s="94"/>
      <c r="C2" s="94"/>
      <c r="D2" s="94"/>
      <c r="E2" s="94"/>
      <c r="F2" s="94"/>
      <c r="G2" s="94"/>
      <c r="H2" s="94"/>
      <c r="I2" s="94"/>
      <c r="J2" s="94"/>
      <c r="K2" s="94"/>
      <c r="L2" s="94"/>
      <c r="M2" s="94"/>
      <c r="N2" s="94"/>
      <c r="O2" s="94"/>
      <c r="P2" s="95"/>
    </row>
    <row r="3" spans="1:16" ht="13.5" thickBot="1">
      <c r="A3" s="96" t="s">
        <v>130</v>
      </c>
      <c r="B3" s="97"/>
      <c r="C3" s="97"/>
      <c r="D3" s="97"/>
      <c r="E3" s="97"/>
      <c r="F3" s="97"/>
      <c r="G3" s="98"/>
    </row>
    <row r="4" spans="1:16">
      <c r="A4" s="36" t="s">
        <v>8</v>
      </c>
      <c r="B4" s="37" t="s">
        <v>0</v>
      </c>
      <c r="C4" s="38" t="s">
        <v>122</v>
      </c>
      <c r="D4" s="38" t="s">
        <v>123</v>
      </c>
      <c r="E4" s="38" t="s">
        <v>131</v>
      </c>
      <c r="F4" s="38" t="s">
        <v>132</v>
      </c>
      <c r="G4" s="39" t="s">
        <v>1</v>
      </c>
    </row>
    <row r="5" spans="1:16" ht="12.75" customHeight="1">
      <c r="A5" s="26" t="s">
        <v>203</v>
      </c>
      <c r="B5" s="43" t="s">
        <v>202</v>
      </c>
      <c r="C5" s="11">
        <v>3</v>
      </c>
      <c r="D5" s="11">
        <v>1</v>
      </c>
      <c r="E5" s="11">
        <v>4</v>
      </c>
      <c r="F5" s="11">
        <v>4</v>
      </c>
      <c r="G5" s="40">
        <v>4</v>
      </c>
    </row>
    <row r="6" spans="1:16">
      <c r="A6" s="26" t="s">
        <v>135</v>
      </c>
      <c r="B6" s="9" t="s">
        <v>136</v>
      </c>
      <c r="C6" s="11">
        <v>3</v>
      </c>
      <c r="D6" s="11">
        <v>1</v>
      </c>
      <c r="E6" s="11">
        <v>4</v>
      </c>
      <c r="F6" s="11">
        <v>4</v>
      </c>
      <c r="G6" s="40">
        <v>5</v>
      </c>
    </row>
    <row r="7" spans="1:16">
      <c r="A7" s="26" t="s">
        <v>137</v>
      </c>
      <c r="B7" s="9" t="s">
        <v>138</v>
      </c>
      <c r="C7" s="11">
        <v>2</v>
      </c>
      <c r="D7" s="11">
        <v>1</v>
      </c>
      <c r="E7" s="11">
        <v>3</v>
      </c>
      <c r="F7" s="11">
        <v>3</v>
      </c>
      <c r="G7" s="40">
        <v>3</v>
      </c>
    </row>
    <row r="8" spans="1:16">
      <c r="A8" s="12" t="s">
        <v>216</v>
      </c>
      <c r="B8" s="43" t="s">
        <v>215</v>
      </c>
      <c r="C8" s="102">
        <v>2</v>
      </c>
      <c r="D8" s="102">
        <v>1</v>
      </c>
      <c r="E8" s="102">
        <v>3</v>
      </c>
      <c r="F8" s="102">
        <v>3</v>
      </c>
      <c r="G8" s="103">
        <v>5</v>
      </c>
    </row>
    <row r="9" spans="1:16">
      <c r="A9" s="12" t="s">
        <v>214</v>
      </c>
      <c r="B9" s="43" t="s">
        <v>213</v>
      </c>
      <c r="C9" s="102">
        <v>2</v>
      </c>
      <c r="D9" s="102">
        <v>1</v>
      </c>
      <c r="E9" s="102">
        <v>3</v>
      </c>
      <c r="F9" s="102">
        <v>3</v>
      </c>
      <c r="G9" s="103">
        <v>4</v>
      </c>
    </row>
    <row r="10" spans="1:16" ht="13.5" thickBot="1">
      <c r="A10" s="28" t="s">
        <v>205</v>
      </c>
      <c r="B10" s="43" t="s">
        <v>204</v>
      </c>
      <c r="C10" s="102">
        <v>2</v>
      </c>
      <c r="D10" s="102">
        <v>1</v>
      </c>
      <c r="E10" s="102">
        <v>3</v>
      </c>
      <c r="F10" s="102">
        <v>3</v>
      </c>
      <c r="G10" s="103">
        <v>3</v>
      </c>
    </row>
    <row r="11" spans="1:16">
      <c r="A11" s="26" t="s">
        <v>199</v>
      </c>
      <c r="B11" s="43" t="s">
        <v>198</v>
      </c>
      <c r="C11" s="102">
        <v>3</v>
      </c>
      <c r="D11" s="102">
        <v>1</v>
      </c>
      <c r="E11" s="102">
        <v>4</v>
      </c>
      <c r="F11" s="102">
        <v>4</v>
      </c>
      <c r="G11" s="103">
        <v>4</v>
      </c>
    </row>
    <row r="12" spans="1:16">
      <c r="A12" s="26" t="s">
        <v>201</v>
      </c>
      <c r="B12" s="43" t="s">
        <v>200</v>
      </c>
      <c r="C12" s="102">
        <v>2</v>
      </c>
      <c r="D12" s="102">
        <v>1</v>
      </c>
      <c r="E12" s="102">
        <v>3</v>
      </c>
      <c r="F12" s="102">
        <v>3</v>
      </c>
      <c r="G12" s="103">
        <v>3</v>
      </c>
    </row>
    <row r="13" spans="1:16">
      <c r="A13" s="44" t="s">
        <v>194</v>
      </c>
      <c r="B13" s="43" t="s">
        <v>193</v>
      </c>
      <c r="C13" s="102">
        <v>2</v>
      </c>
      <c r="D13" s="102">
        <v>1</v>
      </c>
      <c r="E13" s="102">
        <v>3</v>
      </c>
      <c r="F13" s="102">
        <v>3</v>
      </c>
      <c r="G13" s="103">
        <v>3</v>
      </c>
    </row>
    <row r="14" spans="1:16">
      <c r="A14" s="44" t="s">
        <v>192</v>
      </c>
      <c r="B14" s="43" t="s">
        <v>191</v>
      </c>
      <c r="C14" s="102">
        <v>3</v>
      </c>
      <c r="D14" s="102">
        <v>1</v>
      </c>
      <c r="E14" s="102">
        <v>4</v>
      </c>
      <c r="F14" s="102">
        <v>4</v>
      </c>
      <c r="G14" s="103">
        <v>4</v>
      </c>
    </row>
    <row r="15" spans="1:16" ht="13.5" thickBot="1">
      <c r="A15" s="28" t="s">
        <v>139</v>
      </c>
      <c r="B15" s="43" t="s">
        <v>190</v>
      </c>
      <c r="C15" s="35">
        <v>3</v>
      </c>
      <c r="D15" s="35">
        <v>1</v>
      </c>
      <c r="E15" s="35">
        <v>4</v>
      </c>
      <c r="F15" s="35">
        <v>4</v>
      </c>
      <c r="G15" s="41">
        <v>4</v>
      </c>
    </row>
    <row r="16" spans="1:16" ht="27" customHeight="1" thickBot="1"/>
    <row r="17" spans="1:7" ht="13.5" thickBot="1">
      <c r="A17" s="99" t="s">
        <v>133</v>
      </c>
      <c r="B17" s="100"/>
      <c r="C17" s="100"/>
      <c r="D17" s="100"/>
      <c r="E17" s="100"/>
      <c r="F17" s="100"/>
      <c r="G17" s="101"/>
    </row>
    <row r="18" spans="1:7">
      <c r="A18" s="36" t="s">
        <v>8</v>
      </c>
      <c r="B18" s="37" t="s">
        <v>0</v>
      </c>
      <c r="C18" s="42" t="s">
        <v>122</v>
      </c>
      <c r="D18" s="42" t="s">
        <v>123</v>
      </c>
      <c r="E18" s="42" t="s">
        <v>131</v>
      </c>
      <c r="F18" s="42" t="s">
        <v>132</v>
      </c>
      <c r="G18" s="39" t="s">
        <v>1</v>
      </c>
    </row>
    <row r="19" spans="1:7">
      <c r="A19" s="26" t="s">
        <v>141</v>
      </c>
      <c r="B19" s="43" t="s">
        <v>143</v>
      </c>
      <c r="C19" s="11">
        <v>2</v>
      </c>
      <c r="D19" s="11">
        <v>1</v>
      </c>
      <c r="E19" s="11">
        <v>3</v>
      </c>
      <c r="F19" s="11">
        <v>3</v>
      </c>
      <c r="G19" s="40">
        <v>3</v>
      </c>
    </row>
    <row r="20" spans="1:7">
      <c r="A20" s="26" t="s">
        <v>142</v>
      </c>
      <c r="B20" s="43" t="s">
        <v>144</v>
      </c>
      <c r="C20" s="33">
        <v>2</v>
      </c>
      <c r="D20" s="33">
        <v>1</v>
      </c>
      <c r="E20" s="33">
        <v>3</v>
      </c>
      <c r="F20" s="33">
        <v>3</v>
      </c>
      <c r="G20" s="40">
        <v>3</v>
      </c>
    </row>
    <row r="21" spans="1:7">
      <c r="A21" s="44" t="s">
        <v>145</v>
      </c>
      <c r="B21" s="43" t="s">
        <v>146</v>
      </c>
      <c r="C21" s="33">
        <v>2</v>
      </c>
      <c r="D21" s="33">
        <v>1</v>
      </c>
      <c r="E21" s="33">
        <v>3</v>
      </c>
      <c r="F21" s="33">
        <v>3</v>
      </c>
      <c r="G21" s="40">
        <v>4</v>
      </c>
    </row>
    <row r="22" spans="1:7">
      <c r="A22" s="44" t="s">
        <v>147</v>
      </c>
      <c r="B22" s="43" t="s">
        <v>148</v>
      </c>
      <c r="C22" s="33">
        <v>2</v>
      </c>
      <c r="D22" s="33">
        <v>1</v>
      </c>
      <c r="E22" s="33">
        <v>3</v>
      </c>
      <c r="F22" s="33">
        <v>3</v>
      </c>
      <c r="G22" s="40">
        <v>4</v>
      </c>
    </row>
    <row r="23" spans="1:7">
      <c r="A23" s="44" t="s">
        <v>149</v>
      </c>
      <c r="B23" s="43" t="s">
        <v>150</v>
      </c>
      <c r="C23" s="33">
        <v>2</v>
      </c>
      <c r="D23" s="33">
        <v>1</v>
      </c>
      <c r="E23" s="33">
        <v>3</v>
      </c>
      <c r="F23" s="33">
        <v>3</v>
      </c>
      <c r="G23" s="40">
        <v>4</v>
      </c>
    </row>
    <row r="24" spans="1:7">
      <c r="A24" s="44" t="s">
        <v>151</v>
      </c>
      <c r="B24" s="43" t="s">
        <v>152</v>
      </c>
      <c r="C24" s="33">
        <v>2</v>
      </c>
      <c r="D24" s="33">
        <v>1</v>
      </c>
      <c r="E24" s="33">
        <v>3</v>
      </c>
      <c r="F24" s="33">
        <v>3</v>
      </c>
      <c r="G24" s="40">
        <v>4</v>
      </c>
    </row>
    <row r="25" spans="1:7">
      <c r="A25" s="44" t="s">
        <v>153</v>
      </c>
      <c r="B25" s="43" t="s">
        <v>154</v>
      </c>
      <c r="C25" s="33">
        <v>2</v>
      </c>
      <c r="D25" s="33">
        <v>1</v>
      </c>
      <c r="E25" s="33">
        <v>3</v>
      </c>
      <c r="F25" s="33">
        <v>3</v>
      </c>
      <c r="G25" s="40">
        <v>4</v>
      </c>
    </row>
    <row r="26" spans="1:7">
      <c r="A26" s="44" t="s">
        <v>155</v>
      </c>
      <c r="B26" s="43" t="s">
        <v>156</v>
      </c>
      <c r="C26" s="33">
        <v>2</v>
      </c>
      <c r="D26" s="33">
        <v>1</v>
      </c>
      <c r="E26" s="33">
        <v>3</v>
      </c>
      <c r="F26" s="33">
        <v>3</v>
      </c>
      <c r="G26" s="40">
        <v>4</v>
      </c>
    </row>
    <row r="27" spans="1:7">
      <c r="A27" s="44" t="s">
        <v>157</v>
      </c>
      <c r="B27" s="43" t="s">
        <v>158</v>
      </c>
      <c r="C27" s="33">
        <v>2</v>
      </c>
      <c r="D27" s="33">
        <v>1</v>
      </c>
      <c r="E27" s="33">
        <v>3</v>
      </c>
      <c r="F27" s="33">
        <v>3</v>
      </c>
      <c r="G27" s="40">
        <v>4</v>
      </c>
    </row>
    <row r="28" spans="1:7">
      <c r="A28" s="44" t="s">
        <v>159</v>
      </c>
      <c r="B28" s="43" t="s">
        <v>160</v>
      </c>
      <c r="C28" s="33">
        <v>2</v>
      </c>
      <c r="D28" s="33">
        <v>1</v>
      </c>
      <c r="E28" s="33">
        <v>3</v>
      </c>
      <c r="F28" s="33">
        <v>3</v>
      </c>
      <c r="G28" s="40">
        <v>4</v>
      </c>
    </row>
    <row r="29" spans="1:7">
      <c r="A29" s="44" t="s">
        <v>161</v>
      </c>
      <c r="B29" s="43" t="s">
        <v>162</v>
      </c>
      <c r="C29" s="11">
        <v>2</v>
      </c>
      <c r="D29" s="11">
        <v>1</v>
      </c>
      <c r="E29" s="11">
        <v>3</v>
      </c>
      <c r="F29" s="11">
        <v>3</v>
      </c>
      <c r="G29" s="40">
        <v>4</v>
      </c>
    </row>
    <row r="30" spans="1:7">
      <c r="A30" s="44" t="s">
        <v>163</v>
      </c>
      <c r="B30" s="43" t="s">
        <v>164</v>
      </c>
      <c r="C30" s="11">
        <v>2</v>
      </c>
      <c r="D30" s="11">
        <v>1</v>
      </c>
      <c r="E30" s="11">
        <v>3</v>
      </c>
      <c r="F30" s="11">
        <v>3</v>
      </c>
      <c r="G30" s="40">
        <v>4</v>
      </c>
    </row>
    <row r="31" spans="1:7">
      <c r="A31" s="44" t="s">
        <v>165</v>
      </c>
      <c r="B31" s="43" t="s">
        <v>166</v>
      </c>
      <c r="C31" s="11">
        <v>2</v>
      </c>
      <c r="D31" s="11">
        <v>1</v>
      </c>
      <c r="E31" s="11">
        <v>3</v>
      </c>
      <c r="F31" s="11">
        <v>3</v>
      </c>
      <c r="G31" s="40">
        <v>4</v>
      </c>
    </row>
    <row r="32" spans="1:7">
      <c r="A32" s="44" t="s">
        <v>167</v>
      </c>
      <c r="B32" s="43" t="s">
        <v>129</v>
      </c>
      <c r="C32" s="11">
        <v>2</v>
      </c>
      <c r="D32" s="11">
        <v>1</v>
      </c>
      <c r="E32" s="11">
        <v>3</v>
      </c>
      <c r="F32" s="11">
        <v>3</v>
      </c>
      <c r="G32" s="40">
        <v>4</v>
      </c>
    </row>
    <row r="33" spans="1:7">
      <c r="A33" s="26"/>
      <c r="B33" s="9"/>
      <c r="C33" s="11"/>
      <c r="D33" s="11"/>
      <c r="E33" s="11"/>
      <c r="F33" s="11"/>
      <c r="G33" s="40"/>
    </row>
    <row r="34" spans="1:7">
      <c r="A34" s="26"/>
      <c r="B34" s="9"/>
      <c r="C34" s="11"/>
      <c r="D34" s="11"/>
      <c r="E34" s="11"/>
      <c r="F34" s="11"/>
      <c r="G34" s="40"/>
    </row>
    <row r="35" spans="1:7">
      <c r="A35" s="26"/>
      <c r="B35" s="9"/>
      <c r="C35" s="11"/>
      <c r="D35" s="11"/>
      <c r="E35" s="11"/>
      <c r="F35" s="11"/>
      <c r="G35" s="40"/>
    </row>
    <row r="36" spans="1:7">
      <c r="A36" s="26"/>
      <c r="B36" s="9"/>
      <c r="C36" s="11"/>
      <c r="D36" s="11"/>
      <c r="E36" s="11"/>
      <c r="F36" s="11"/>
      <c r="G36" s="40"/>
    </row>
    <row r="37" spans="1:7">
      <c r="A37" s="26"/>
      <c r="B37" s="9"/>
      <c r="C37" s="11"/>
      <c r="D37" s="11"/>
      <c r="E37" s="11"/>
      <c r="F37" s="11"/>
      <c r="G37" s="40"/>
    </row>
    <row r="38" spans="1:7">
      <c r="A38" s="26"/>
      <c r="B38" s="9"/>
      <c r="C38" s="11"/>
      <c r="D38" s="11"/>
      <c r="E38" s="11"/>
      <c r="F38" s="11"/>
      <c r="G38" s="40"/>
    </row>
    <row r="39" spans="1:7" ht="13.5" thickBot="1">
      <c r="A39" s="28"/>
      <c r="B39" s="10"/>
      <c r="C39" s="34"/>
      <c r="D39" s="34"/>
      <c r="E39" s="34"/>
      <c r="F39" s="34"/>
      <c r="G39" s="41"/>
    </row>
  </sheetData>
  <mergeCells count="4">
    <mergeCell ref="A1:P1"/>
    <mergeCell ref="A2:P2"/>
    <mergeCell ref="A3:G3"/>
    <mergeCell ref="A17:G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J49"/>
  <sheetViews>
    <sheetView topLeftCell="A16" workbookViewId="0">
      <selection activeCell="E20" sqref="E20"/>
    </sheetView>
  </sheetViews>
  <sheetFormatPr defaultRowHeight="12.75"/>
  <cols>
    <col min="1" max="1" width="30.28515625" customWidth="1"/>
    <col min="2" max="2" width="46" bestFit="1" customWidth="1"/>
    <col min="3" max="3" width="47.140625" customWidth="1"/>
    <col min="10" max="10" width="59.28515625" customWidth="1"/>
  </cols>
  <sheetData>
    <row r="1" spans="1:10" ht="13.9" customHeight="1" thickBot="1">
      <c r="A1" s="4" t="s">
        <v>12</v>
      </c>
      <c r="B1" s="4" t="s">
        <v>9</v>
      </c>
      <c r="C1" s="4" t="s">
        <v>10</v>
      </c>
    </row>
    <row r="2" spans="1:10">
      <c r="A2" s="8" t="s">
        <v>15</v>
      </c>
      <c r="B2" t="s">
        <v>24</v>
      </c>
      <c r="C2" s="8" t="s">
        <v>99</v>
      </c>
      <c r="J2" s="7"/>
    </row>
    <row r="3" spans="1:10">
      <c r="A3" t="s">
        <v>16</v>
      </c>
      <c r="B3" s="8" t="s">
        <v>26</v>
      </c>
      <c r="C3" t="s">
        <v>65</v>
      </c>
      <c r="J3" s="7"/>
    </row>
    <row r="4" spans="1:10">
      <c r="A4" t="s">
        <v>17</v>
      </c>
      <c r="B4" t="s">
        <v>28</v>
      </c>
      <c r="C4" t="s">
        <v>82</v>
      </c>
      <c r="J4" s="7"/>
    </row>
    <row r="5" spans="1:10">
      <c r="A5" t="s">
        <v>18</v>
      </c>
      <c r="B5" t="s">
        <v>67</v>
      </c>
      <c r="C5" t="s">
        <v>27</v>
      </c>
      <c r="J5" s="6"/>
    </row>
    <row r="6" spans="1:10">
      <c r="A6" t="s">
        <v>19</v>
      </c>
      <c r="B6" t="s">
        <v>89</v>
      </c>
      <c r="C6" t="s">
        <v>34</v>
      </c>
      <c r="J6" s="7"/>
    </row>
    <row r="7" spans="1:10">
      <c r="A7" t="s">
        <v>20</v>
      </c>
      <c r="B7" t="s">
        <v>31</v>
      </c>
      <c r="C7" t="s">
        <v>88</v>
      </c>
      <c r="J7" s="7"/>
    </row>
    <row r="8" spans="1:10">
      <c r="A8" t="s">
        <v>21</v>
      </c>
      <c r="B8" t="s">
        <v>53</v>
      </c>
      <c r="C8" s="24" t="s">
        <v>25</v>
      </c>
      <c r="J8" s="7"/>
    </row>
    <row r="9" spans="1:10">
      <c r="A9" t="s">
        <v>22</v>
      </c>
      <c r="B9" t="s">
        <v>33</v>
      </c>
      <c r="C9" t="s">
        <v>29</v>
      </c>
      <c r="J9" s="7"/>
    </row>
    <row r="10" spans="1:10">
      <c r="A10" t="s">
        <v>23</v>
      </c>
      <c r="B10" t="s">
        <v>49</v>
      </c>
      <c r="C10" t="s">
        <v>100</v>
      </c>
      <c r="J10" s="7"/>
    </row>
    <row r="11" spans="1:10">
      <c r="B11" t="s">
        <v>83</v>
      </c>
      <c r="C11" t="s">
        <v>85</v>
      </c>
      <c r="J11" s="7"/>
    </row>
    <row r="12" spans="1:10">
      <c r="B12" s="5" t="s">
        <v>102</v>
      </c>
      <c r="C12" s="24" t="s">
        <v>30</v>
      </c>
      <c r="J12" s="7"/>
    </row>
    <row r="13" spans="1:10">
      <c r="B13" t="s">
        <v>62</v>
      </c>
      <c r="C13" s="24" t="s">
        <v>32</v>
      </c>
      <c r="J13" s="7"/>
    </row>
    <row r="14" spans="1:10">
      <c r="B14" t="s">
        <v>72</v>
      </c>
      <c r="C14" s="24" t="s">
        <v>54</v>
      </c>
      <c r="J14" s="7"/>
    </row>
    <row r="15" spans="1:10">
      <c r="B15" t="s">
        <v>35</v>
      </c>
      <c r="C15" t="s">
        <v>90</v>
      </c>
      <c r="J15" s="7"/>
    </row>
    <row r="16" spans="1:10">
      <c r="B16" t="s">
        <v>94</v>
      </c>
      <c r="C16" t="s">
        <v>50</v>
      </c>
      <c r="J16" s="7"/>
    </row>
    <row r="17" spans="2:10">
      <c r="B17" t="s">
        <v>39</v>
      </c>
      <c r="C17" t="s">
        <v>44</v>
      </c>
      <c r="J17" s="7"/>
    </row>
    <row r="18" spans="2:10">
      <c r="B18" t="s">
        <v>96</v>
      </c>
      <c r="C18" t="s">
        <v>42</v>
      </c>
      <c r="J18" s="7"/>
    </row>
    <row r="19" spans="2:10">
      <c r="B19" t="s">
        <v>76</v>
      </c>
      <c r="C19" t="s">
        <v>98</v>
      </c>
      <c r="J19" s="6"/>
    </row>
    <row r="20" spans="2:10">
      <c r="B20" t="s">
        <v>37</v>
      </c>
      <c r="C20" t="s">
        <v>91</v>
      </c>
      <c r="J20" s="7"/>
    </row>
    <row r="21" spans="2:10">
      <c r="B21" t="s">
        <v>74</v>
      </c>
      <c r="C21" t="s">
        <v>62</v>
      </c>
      <c r="J21" s="7"/>
    </row>
    <row r="22" spans="2:10">
      <c r="B22" t="s">
        <v>55</v>
      </c>
      <c r="C22" s="24" t="s">
        <v>73</v>
      </c>
      <c r="J22" s="7"/>
    </row>
    <row r="23" spans="2:10">
      <c r="B23" t="s">
        <v>81</v>
      </c>
      <c r="C23" t="s">
        <v>78</v>
      </c>
      <c r="J23" s="7"/>
    </row>
    <row r="24" spans="2:10">
      <c r="B24" t="s">
        <v>79</v>
      </c>
      <c r="C24" t="s">
        <v>52</v>
      </c>
      <c r="J24" s="6"/>
    </row>
    <row r="25" spans="2:10">
      <c r="B25" t="s">
        <v>59</v>
      </c>
      <c r="C25" s="24" t="s">
        <v>36</v>
      </c>
      <c r="J25" s="7"/>
    </row>
    <row r="26" spans="2:10">
      <c r="B26" t="s">
        <v>47</v>
      </c>
      <c r="C26" t="s">
        <v>92</v>
      </c>
      <c r="J26" s="7"/>
    </row>
    <row r="27" spans="2:10">
      <c r="B27" t="s">
        <v>41</v>
      </c>
      <c r="C27" s="24" t="s">
        <v>40</v>
      </c>
      <c r="J27" s="7"/>
    </row>
    <row r="28" spans="2:10">
      <c r="B28" t="s">
        <v>43</v>
      </c>
      <c r="C28" t="s">
        <v>95</v>
      </c>
      <c r="J28" s="7"/>
    </row>
    <row r="29" spans="2:10">
      <c r="B29" t="s">
        <v>61</v>
      </c>
      <c r="C29" s="24" t="s">
        <v>38</v>
      </c>
      <c r="J29" s="7"/>
    </row>
    <row r="30" spans="2:10">
      <c r="B30" t="s">
        <v>45</v>
      </c>
      <c r="C30" t="s">
        <v>70</v>
      </c>
      <c r="J30" s="7"/>
    </row>
    <row r="31" spans="2:10">
      <c r="B31" t="s">
        <v>87</v>
      </c>
      <c r="C31" t="s">
        <v>58</v>
      </c>
      <c r="J31" s="7"/>
    </row>
    <row r="32" spans="2:10">
      <c r="B32" t="s">
        <v>51</v>
      </c>
      <c r="C32" t="s">
        <v>56</v>
      </c>
      <c r="J32" s="7"/>
    </row>
    <row r="33" spans="2:10">
      <c r="B33" t="s">
        <v>68</v>
      </c>
      <c r="C33" t="s">
        <v>46</v>
      </c>
      <c r="J33" s="7"/>
    </row>
    <row r="34" spans="2:10">
      <c r="C34" s="24" t="s">
        <v>77</v>
      </c>
    </row>
    <row r="35" spans="2:10">
      <c r="C35" s="24" t="s">
        <v>75</v>
      </c>
    </row>
    <row r="36" spans="2:10">
      <c r="C36" t="s">
        <v>80</v>
      </c>
    </row>
    <row r="37" spans="2:10">
      <c r="C37" t="s">
        <v>84</v>
      </c>
    </row>
    <row r="38" spans="2:10">
      <c r="C38" t="s">
        <v>69</v>
      </c>
    </row>
    <row r="39" spans="2:10">
      <c r="C39" t="s">
        <v>97</v>
      </c>
    </row>
    <row r="40" spans="2:10">
      <c r="C40" t="s">
        <v>101</v>
      </c>
    </row>
    <row r="41" spans="2:10">
      <c r="C41" t="s">
        <v>86</v>
      </c>
    </row>
    <row r="42" spans="2:10">
      <c r="C42" t="s">
        <v>93</v>
      </c>
    </row>
    <row r="43" spans="2:10">
      <c r="C43" s="24" t="s">
        <v>63</v>
      </c>
    </row>
    <row r="44" spans="2:10">
      <c r="C44" t="s">
        <v>66</v>
      </c>
    </row>
    <row r="45" spans="2:10">
      <c r="C45" s="25" t="s">
        <v>64</v>
      </c>
    </row>
    <row r="46" spans="2:10">
      <c r="C46" t="s">
        <v>57</v>
      </c>
    </row>
    <row r="47" spans="2:10">
      <c r="C47" t="s">
        <v>71</v>
      </c>
    </row>
    <row r="48" spans="2:10">
      <c r="C48" t="s">
        <v>48</v>
      </c>
    </row>
    <row r="49" spans="3:3">
      <c r="C49" s="24" t="s">
        <v>60</v>
      </c>
    </row>
  </sheetData>
  <autoFilter ref="A1:C35">
    <sortState ref="A2:C35">
      <sortCondition ref="A1:A35"/>
    </sortState>
  </autoFilter>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Müfredat</vt:lpstr>
      <vt:lpstr>Yan Dal</vt:lpstr>
      <vt:lpstr>Çift Anadal</vt:lpstr>
      <vt:lpstr>VERİ</vt:lpstr>
    </vt:vector>
  </TitlesOfParts>
  <Company>Stimulsoft Reports 2013.2.1700 from 19 September 2013</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user361</dc:creator>
  <cp:lastModifiedBy>KzmTgc</cp:lastModifiedBy>
  <cp:lastPrinted>2020-08-22T22:43:11Z</cp:lastPrinted>
  <dcterms:created xsi:type="dcterms:W3CDTF">2017-08-03T10:31:33Z</dcterms:created>
  <dcterms:modified xsi:type="dcterms:W3CDTF">2020-09-30T11:37:42Z</dcterms:modified>
</cp:coreProperties>
</file>