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BuÇalışmaKitabı" defaultThemeVersion="124226"/>
  <bookViews>
    <workbookView xWindow="0" yWindow="0" windowWidth="20490" windowHeight="7245" firstSheet="3" activeTab="3"/>
  </bookViews>
  <sheets>
    <sheet name="Sayfa3" sheetId="4" state="hidden" r:id="rId1"/>
    <sheet name="DetayliOgrenciSayilari (49)" sheetId="3" state="hidden" r:id="rId2"/>
    <sheet name="ORJİNALİ" sheetId="1" state="hidden" r:id="rId3"/>
    <sheet name="forsd001 Eğitime Giriş" sheetId="5" r:id="rId4"/>
    <sheet name="forsd002 Öğ. iLK VE yÖN" sheetId="23" r:id="rId5"/>
    <sheet name="FORSD003 SINIF YÖNETİMİ" sheetId="14" r:id="rId6"/>
    <sheet name="FORSD004 özel öğretim yön" sheetId="24" r:id="rId7"/>
    <sheet name="FORSD5 ÖZEL EĞİTİM" sheetId="30" r:id="rId8"/>
    <sheet name="veriler" sheetId="22" state="hidden" r:id="rId9"/>
    <sheet name="FORSD006 ölçme ve değerlendirme" sheetId="26" r:id="rId10"/>
    <sheet name="FORSD007 EĞİTİM PSİKOLOJİSİ" sheetId="27" r:id="rId11"/>
    <sheet name="FORSD008 ÖĞRETİM TEKNOLOJİLERİ" sheetId="28" r:id="rId12"/>
    <sheet name="FORSD009 ÖĞRETMENLİK UYGULAMASI" sheetId="29" r:id="rId13"/>
    <sheet name="ders dağılımı" sheetId="12" r:id="rId14"/>
  </sheets>
  <definedNames>
    <definedName name="_xlnm._FilterDatabase" localSheetId="1" hidden="1">'DetayliOgrenciSayilari (49)'!$A$1:$F$103</definedName>
    <definedName name="_xlnm._FilterDatabase" localSheetId="3" hidden="1">'forsd001 Eğitime Giriş'!$A$2:$D$4</definedName>
    <definedName name="_xlnm._FilterDatabase" localSheetId="4" hidden="1">'forsd002 Öğ. iLK VE yÖN'!$A$2:$D$4</definedName>
    <definedName name="_xlnm._FilterDatabase" localSheetId="5" hidden="1">'FORSD003 SINIF YÖNETİMİ'!$A$2:$D$4</definedName>
    <definedName name="_xlnm._FilterDatabase" localSheetId="6" hidden="1">'FORSD004 özel öğretim yön'!$A$2:$D$4</definedName>
    <definedName name="_xlnm._FilterDatabase" localSheetId="9" hidden="1">'FORSD006 ölçme ve değerlendirme'!$A$2:$D$4</definedName>
    <definedName name="_xlnm._FilterDatabase" localSheetId="10" hidden="1">'FORSD007 EĞİTİM PSİKOLOJİSİ'!$A$2:$D$4</definedName>
    <definedName name="_xlnm._FilterDatabase" localSheetId="11" hidden="1">'FORSD008 ÖĞRETİM TEKNOLOJİLERİ'!$A$2:$D$4</definedName>
    <definedName name="_xlnm._FilterDatabase" localSheetId="12" hidden="1">'FORSD009 ÖĞRETMENLİK UYGULAMASI'!$A$2:$D$4</definedName>
    <definedName name="_xlnm._FilterDatabase" localSheetId="7" hidden="1">'FORSD5 ÖZEL EĞİTİM'!$A$2:$D$4</definedName>
    <definedName name="_xlnm._FilterDatabase" localSheetId="2" hidden="1">ORJİNALİ!$A$1:$G$103</definedName>
  </definedNames>
  <calcPr calcId="162913"/>
  <pivotCaches>
    <pivotCache cacheId="0" r:id="rId1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" i="22" l="1"/>
  <c r="A101" i="22"/>
  <c r="A102" i="22"/>
  <c r="A103" i="22"/>
  <c r="A104" i="22"/>
  <c r="A105" i="22"/>
  <c r="A106" i="22"/>
  <c r="A107" i="22"/>
  <c r="A108" i="22"/>
  <c r="A109" i="22"/>
  <c r="A110" i="22"/>
  <c r="A111" i="22"/>
  <c r="A112" i="22"/>
  <c r="A113" i="22"/>
  <c r="A114" i="22"/>
  <c r="A115" i="22"/>
  <c r="A116" i="22"/>
  <c r="A117" i="22"/>
  <c r="A118" i="22"/>
  <c r="A119" i="22"/>
  <c r="A120" i="22"/>
  <c r="A121" i="22"/>
  <c r="A122" i="22"/>
  <c r="A123" i="22"/>
  <c r="A124" i="22"/>
  <c r="A125" i="22"/>
  <c r="A126" i="22"/>
  <c r="A127" i="22"/>
  <c r="A128" i="22"/>
  <c r="C52" i="30"/>
  <c r="C49" i="30"/>
  <c r="C48" i="30"/>
  <c r="C47" i="30"/>
  <c r="C46" i="30"/>
  <c r="C45" i="30"/>
  <c r="C37" i="30"/>
  <c r="C36" i="30"/>
  <c r="C28" i="30"/>
  <c r="C20" i="30"/>
  <c r="C9" i="30"/>
  <c r="C8" i="30"/>
  <c r="C7" i="30"/>
  <c r="C29" i="30"/>
  <c r="C27" i="30"/>
  <c r="C35" i="30"/>
  <c r="C21" i="30"/>
  <c r="C51" i="30"/>
  <c r="C19" i="30"/>
  <c r="C50" i="30"/>
  <c r="C13" i="30"/>
  <c r="C12" i="30"/>
  <c r="C39" i="30"/>
  <c r="C38" i="30"/>
  <c r="C11" i="30"/>
  <c r="C10" i="30"/>
  <c r="A228" i="22"/>
  <c r="A229" i="22"/>
  <c r="A230" i="22"/>
  <c r="A231" i="22"/>
  <c r="A232" i="22"/>
  <c r="A233" i="22"/>
  <c r="A234" i="22"/>
  <c r="A235" i="22"/>
  <c r="A236" i="22"/>
  <c r="A237" i="22"/>
  <c r="A238" i="22"/>
  <c r="A239" i="22"/>
  <c r="A240" i="22"/>
  <c r="A241" i="22"/>
  <c r="A242" i="22"/>
  <c r="A243" i="22"/>
  <c r="A244" i="22"/>
  <c r="A245" i="22"/>
  <c r="A246" i="22"/>
  <c r="A247" i="22"/>
  <c r="A248" i="22"/>
  <c r="A249" i="22"/>
  <c r="A250" i="22"/>
  <c r="A251" i="22"/>
  <c r="A252" i="22"/>
  <c r="A253" i="22"/>
  <c r="A254" i="22"/>
  <c r="A255" i="22"/>
  <c r="A256" i="22"/>
  <c r="C29" i="29"/>
  <c r="C28" i="29"/>
  <c r="C27" i="29"/>
  <c r="C26" i="29"/>
  <c r="C30" i="29"/>
  <c r="C6" i="29"/>
  <c r="C7" i="29"/>
  <c r="C8" i="29"/>
  <c r="C9" i="29"/>
  <c r="C10" i="29"/>
  <c r="C11" i="29"/>
  <c r="C12" i="29"/>
  <c r="C13" i="29"/>
  <c r="C14" i="29"/>
  <c r="C15" i="29"/>
  <c r="C16" i="29"/>
  <c r="C17" i="29"/>
  <c r="C18" i="29"/>
  <c r="C19" i="29"/>
  <c r="C20" i="29"/>
  <c r="C5" i="29"/>
  <c r="A196" i="22"/>
  <c r="A197" i="22"/>
  <c r="A198" i="22"/>
  <c r="A199" i="22"/>
  <c r="A200" i="22"/>
  <c r="A201" i="22"/>
  <c r="A202" i="22"/>
  <c r="A203" i="22"/>
  <c r="A204" i="22"/>
  <c r="A205" i="22"/>
  <c r="A206" i="22"/>
  <c r="A207" i="22"/>
  <c r="A208" i="22"/>
  <c r="A209" i="22"/>
  <c r="A210" i="22"/>
  <c r="A211" i="22"/>
  <c r="A212" i="22"/>
  <c r="A213" i="22"/>
  <c r="A214" i="22"/>
  <c r="A215" i="22"/>
  <c r="A216" i="22"/>
  <c r="A217" i="22"/>
  <c r="A218" i="22"/>
  <c r="A219" i="22"/>
  <c r="A220" i="22"/>
  <c r="A221" i="22"/>
  <c r="A222" i="22"/>
  <c r="A223" i="22"/>
  <c r="A224" i="22"/>
  <c r="C29" i="28"/>
  <c r="C28" i="28"/>
  <c r="C27" i="28"/>
  <c r="C26" i="28"/>
  <c r="C30" i="28"/>
  <c r="C6" i="28"/>
  <c r="C7" i="28"/>
  <c r="C8" i="28"/>
  <c r="C9" i="28"/>
  <c r="C10" i="28"/>
  <c r="C11" i="28"/>
  <c r="C12" i="28"/>
  <c r="C13" i="28"/>
  <c r="C14" i="28"/>
  <c r="C15" i="28"/>
  <c r="C16" i="28"/>
  <c r="C17" i="28"/>
  <c r="C18" i="28"/>
  <c r="C19" i="28"/>
  <c r="C20" i="28"/>
  <c r="C5" i="28"/>
  <c r="A164" i="22"/>
  <c r="A165" i="22"/>
  <c r="A166" i="22"/>
  <c r="A167" i="22"/>
  <c r="A168" i="22"/>
  <c r="A169" i="22"/>
  <c r="A170" i="22"/>
  <c r="A171" i="22"/>
  <c r="A172" i="22"/>
  <c r="A173" i="22"/>
  <c r="A174" i="22"/>
  <c r="A175" i="22"/>
  <c r="A176" i="22"/>
  <c r="A177" i="22"/>
  <c r="A178" i="22"/>
  <c r="A179" i="22"/>
  <c r="A180" i="22"/>
  <c r="A181" i="22"/>
  <c r="A182" i="22"/>
  <c r="A183" i="22"/>
  <c r="A184" i="22"/>
  <c r="A185" i="22"/>
  <c r="A186" i="22"/>
  <c r="A187" i="22"/>
  <c r="A188" i="22"/>
  <c r="A189" i="22"/>
  <c r="A190" i="22"/>
  <c r="A191" i="22"/>
  <c r="A192" i="22"/>
  <c r="C29" i="27"/>
  <c r="C28" i="27"/>
  <c r="C27" i="27"/>
  <c r="C26" i="27"/>
  <c r="C30" i="27"/>
  <c r="C6" i="27"/>
  <c r="C7" i="27"/>
  <c r="C8" i="27"/>
  <c r="C9" i="27"/>
  <c r="C10" i="27"/>
  <c r="C11" i="27"/>
  <c r="C12" i="27"/>
  <c r="C13" i="27"/>
  <c r="C5" i="27"/>
  <c r="C14" i="27"/>
  <c r="C15" i="27"/>
  <c r="C16" i="27"/>
  <c r="C17" i="27"/>
  <c r="C18" i="27"/>
  <c r="C19" i="27"/>
  <c r="C20" i="27"/>
  <c r="C21" i="27"/>
  <c r="C30" i="26"/>
  <c r="C21" i="26"/>
  <c r="A133" i="22"/>
  <c r="A134" i="22"/>
  <c r="A135" i="22"/>
  <c r="A136" i="22"/>
  <c r="A137" i="22"/>
  <c r="A138" i="22"/>
  <c r="A139" i="22"/>
  <c r="A140" i="22"/>
  <c r="A141" i="22"/>
  <c r="A142" i="22"/>
  <c r="A143" i="22"/>
  <c r="A144" i="22"/>
  <c r="A145" i="22"/>
  <c r="A146" i="22"/>
  <c r="A147" i="22"/>
  <c r="A148" i="22"/>
  <c r="A149" i="22"/>
  <c r="A150" i="22"/>
  <c r="A151" i="22"/>
  <c r="A152" i="22"/>
  <c r="A153" i="22"/>
  <c r="A154" i="22"/>
  <c r="A155" i="22"/>
  <c r="A156" i="22"/>
  <c r="A157" i="22"/>
  <c r="A158" i="22"/>
  <c r="A159" i="22"/>
  <c r="A160" i="22"/>
  <c r="A132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39" i="24"/>
  <c r="C19" i="24"/>
  <c r="C18" i="24"/>
  <c r="C17" i="24"/>
  <c r="C16" i="24"/>
  <c r="C20" i="24"/>
  <c r="C10" i="24"/>
  <c r="C9" i="24"/>
  <c r="C8" i="24"/>
  <c r="C7" i="24"/>
  <c r="C6" i="24"/>
  <c r="C5" i="24"/>
  <c r="C39" i="14"/>
  <c r="C20" i="14"/>
  <c r="C11" i="14"/>
  <c r="C14" i="30"/>
  <c r="C40" i="30"/>
  <c r="C22" i="30"/>
  <c r="C53" i="30"/>
  <c r="C30" i="30"/>
  <c r="C21" i="29"/>
  <c r="C21" i="28"/>
  <c r="C11" i="24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36" i="22"/>
  <c r="A4" i="22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" i="22"/>
  <c r="C52" i="5"/>
  <c r="C41" i="5"/>
  <c r="C29" i="5"/>
  <c r="C12" i="5"/>
  <c r="C21" i="5"/>
  <c r="E103" i="3"/>
  <c r="D103" i="3"/>
  <c r="E103" i="1"/>
  <c r="D103" i="1"/>
  <c r="O20" i="1"/>
  <c r="R20" i="1"/>
  <c r="O19" i="1"/>
  <c r="M19" i="1"/>
  <c r="O18" i="1"/>
  <c r="M18" i="1"/>
  <c r="R17" i="1"/>
  <c r="R16" i="1"/>
  <c r="R15" i="1"/>
  <c r="R14" i="1"/>
  <c r="R13" i="1"/>
  <c r="Q9" i="1"/>
  <c r="R9" i="1"/>
  <c r="Q8" i="1"/>
  <c r="R8" i="1"/>
  <c r="Q7" i="1"/>
  <c r="R7" i="1"/>
  <c r="Q6" i="1"/>
  <c r="O6" i="1"/>
  <c r="O5" i="1"/>
  <c r="R5" i="1"/>
  <c r="O4" i="1"/>
  <c r="R4" i="1"/>
  <c r="O3" i="1"/>
  <c r="M3" i="1"/>
  <c r="O2" i="1"/>
  <c r="M2" i="1"/>
  <c r="R19" i="1"/>
  <c r="R18" i="1"/>
  <c r="R6" i="1"/>
  <c r="R3" i="1"/>
  <c r="R2" i="1"/>
</calcChain>
</file>

<file path=xl/sharedStrings.xml><?xml version="1.0" encoding="utf-8"?>
<sst xmlns="http://schemas.openxmlformats.org/spreadsheetml/2006/main" count="2101" uniqueCount="197">
  <si>
    <t>Ust Birim Adi</t>
  </si>
  <si>
    <t>Birim Adi</t>
  </si>
  <si>
    <t>Cinsiyeti</t>
  </si>
  <si>
    <t>Toplam</t>
  </si>
  <si>
    <t>Erkek</t>
  </si>
  <si>
    <t>Kadın</t>
  </si>
  <si>
    <t>ÇOCUK GELİŞİMİ</t>
  </si>
  <si>
    <t>AKDAĞMADENİ SAĞLIK YÜKSEKOKULU</t>
  </si>
  <si>
    <t>HEMŞİRELİK</t>
  </si>
  <si>
    <t>İŞ SAĞLIĞI VE GÜVENLİĞİ</t>
  </si>
  <si>
    <t>BEDEN EĞİTİMİ VE SPOR YÜKSEKOKULU</t>
  </si>
  <si>
    <t>ANTRENÖRLÜK EĞİTİMİ</t>
  </si>
  <si>
    <t>ANTRENÖRLÜK EĞİTİMİ (İ.Ö)</t>
  </si>
  <si>
    <t>SPOR YÖNETİCİLİĞİ</t>
  </si>
  <si>
    <t>SPOR YÖNETİCİLİĞİ (İ.Ö)</t>
  </si>
  <si>
    <t>FEN-EDEBİYAT FAKÜLTESİ</t>
  </si>
  <si>
    <t>ARKEOLOJİ</t>
  </si>
  <si>
    <t>İNGİLİZ DİLİ VE EDEBİYATI (İNGİLİZCE)</t>
  </si>
  <si>
    <t>KİMYA</t>
  </si>
  <si>
    <t>MATEMATİK</t>
  </si>
  <si>
    <t>MOLEKÜLER BİYOLOJİ VE GENETİK</t>
  </si>
  <si>
    <t>SANAT TARİHİ</t>
  </si>
  <si>
    <t>SOSYOLOJİ</t>
  </si>
  <si>
    <t>SOSYOLOJİ (İ.Ö)</t>
  </si>
  <si>
    <t>TARİH</t>
  </si>
  <si>
    <t>TARİH (İ.Ö.)</t>
  </si>
  <si>
    <t>TÜRK DİLİ ve EDEBİYATI</t>
  </si>
  <si>
    <t>TÜRK DİLİ ve EDEBİYATI (İ.Ö.)</t>
  </si>
  <si>
    <t>İKTİSADİ VE İDARİ BİLİMLER FAKÜLTESİ</t>
  </si>
  <si>
    <t>İKTİSAT</t>
  </si>
  <si>
    <t>İKTİSAT(İ.Ö)</t>
  </si>
  <si>
    <t>İŞLETME</t>
  </si>
  <si>
    <t>İŞLETME (İ.Ö.)</t>
  </si>
  <si>
    <t>MALİYE</t>
  </si>
  <si>
    <t>SAĞLIK YÖNETİMİ</t>
  </si>
  <si>
    <t>SAĞLIK YÖNETİMİ (İ.Ö.)</t>
  </si>
  <si>
    <t>SİYASET BİLİMİ VE KAMU YÖNETİMİ</t>
  </si>
  <si>
    <t>SİYASET BİLİMİ VE KAMU YÖNETİMİ (İ.Ö)</t>
  </si>
  <si>
    <t>ULUSLARARASI İLİŞKİLER</t>
  </si>
  <si>
    <t>İLETİŞİM FAKÜLTESİ</t>
  </si>
  <si>
    <t>GAZETECİLİK</t>
  </si>
  <si>
    <t>HALKLA İLİŞKİLER VE REKLAMCILIK</t>
  </si>
  <si>
    <t>RADYO, TELEVİZYON VE SİNEMA</t>
  </si>
  <si>
    <t>MÜHENDİSLİK-MİMARLIK FAKÜLTESİ</t>
  </si>
  <si>
    <t>BİLGİSAYAR MÜHENDİSLİĞİ</t>
  </si>
  <si>
    <t>ELEKTRİK-ELEKTRONİK MÜHENDİSLİĞİ</t>
  </si>
  <si>
    <t>ELEKTRİK-ELEKTRONİK MÜHENDİSLİĞİ(İ.Ö)</t>
  </si>
  <si>
    <t>İNŞAAT MÜHENDİSLİĞİ</t>
  </si>
  <si>
    <t>İNŞAAT MÜHENDİSLİĞİ (İ.Ö.)</t>
  </si>
  <si>
    <t>JEOLOJİ MÜHENDİSLİĞİ</t>
  </si>
  <si>
    <t>MAKİNE MÜHENDİSLİĞİ</t>
  </si>
  <si>
    <t>MAKİNE MÜHENDİSLİĞİ (İ.Ö.)</t>
  </si>
  <si>
    <t>MİMARLIK</t>
  </si>
  <si>
    <t>ŞEHİR ve BÖLGE PLANLAMA</t>
  </si>
  <si>
    <t>SAĞLIK BİLİMLERİ FAKÜLTESİ</t>
  </si>
  <si>
    <t>EBELİK</t>
  </si>
  <si>
    <t>SAĞLIK YÜKSEKOKULU</t>
  </si>
  <si>
    <t>SARIKAYA FİZYOTERAPİ VE REHABİLİTASYON YÜKSEKOKULU</t>
  </si>
  <si>
    <t>FİZYOTERAPİ VE REHABİLİTASYON</t>
  </si>
  <si>
    <t>SPOR BİLİMLERİ FAKÜLTESİ</t>
  </si>
  <si>
    <t>TARIM VE DOĞA BİLİMLERİ FAKÜLTESİ</t>
  </si>
  <si>
    <t>BİTKİ KORUMA</t>
  </si>
  <si>
    <t>VETERİNER FAKÜLTESİ</t>
  </si>
  <si>
    <t>VETERİNER</t>
  </si>
  <si>
    <t>ZİRAAT FAKÜLTESİ (YENİ)</t>
  </si>
  <si>
    <t>BAHÇE BİTKİLERİ</t>
  </si>
  <si>
    <t>TARIM EKONOMİSİ</t>
  </si>
  <si>
    <t>GÜZ DÖNEMİ</t>
  </si>
  <si>
    <t>3.SINIF TOPLAM ÖĞRENCİ SAYISI</t>
  </si>
  <si>
    <t>İHTİYAÇ DUYULAN ŞUBE SAYISI(ÖĞRENCİ KAPASİTESİ 200 KİŞİ)</t>
  </si>
  <si>
    <t>4.SINIF TOPLAM ÖĞRENCİ SAYISI</t>
  </si>
  <si>
    <t>MEZUNA KALAN ÖĞRENCİ</t>
  </si>
  <si>
    <t>GÜZ DÖNEMİ TOPLAM AÇILACAK ŞUBE SAYISI</t>
  </si>
  <si>
    <t>FORSD001</t>
  </si>
  <si>
    <t>EĞİTİME GİRİŞ</t>
  </si>
  <si>
    <t>FORSD002</t>
  </si>
  <si>
    <t>ÖĞRETİM İLKE VE YÖNTEMLERİ</t>
  </si>
  <si>
    <t>FORSD003</t>
  </si>
  <si>
    <t>SINIF YÖNETİMİ</t>
  </si>
  <si>
    <t>FORSD004</t>
  </si>
  <si>
    <t>ÖZEL ÖĞRETİM YÖNTEMLERİ</t>
  </si>
  <si>
    <t>FORSD005</t>
  </si>
  <si>
    <t>REHBERLİK VE ÖZEL EĞİTİM</t>
  </si>
  <si>
    <t>FORSD006</t>
  </si>
  <si>
    <t>EĞİTİMDE ÖLÇME VE DEĞERLENDİRME</t>
  </si>
  <si>
    <t>FORSD007</t>
  </si>
  <si>
    <t>EĞİTİM PSİKOLOJİSİ</t>
  </si>
  <si>
    <t>FORSD008</t>
  </si>
  <si>
    <t>ÖĞRETİM TEKNOLOJİLERİ</t>
  </si>
  <si>
    <t>FORSD009</t>
  </si>
  <si>
    <t>ÖĞRETMENLİK UYGULAMASI (FAKÜLTELER ORGANİZE EDECEK STAJ)</t>
  </si>
  <si>
    <t>BAHAR DÖNEMİ</t>
  </si>
  <si>
    <t>BAHAR DÖNEMİ TOPLAM AÇILACAK ŞUBE SAYISI</t>
  </si>
  <si>
    <t>*ÖĞRENCİ SAYISINA DAHİL OLMAYANLAR</t>
  </si>
  <si>
    <t>TIP FAKÜLTESİ</t>
  </si>
  <si>
    <t>DİŞ HEKİMLİĞİ FAKÜLTESİ</t>
  </si>
  <si>
    <t>İLAHİYAT FAKÜLTESİ</t>
  </si>
  <si>
    <t>EĞİTİM FAKÜLTESİ</t>
  </si>
  <si>
    <t>LİSANSÜSTÜ</t>
  </si>
  <si>
    <t xml:space="preserve">****ÖĞRETMENLİK PROGRAMLARI </t>
  </si>
  <si>
    <t>Satır Etiketleri</t>
  </si>
  <si>
    <t>(boş)</t>
  </si>
  <si>
    <t>Genel Toplam</t>
  </si>
  <si>
    <t>Toplam 3</t>
  </si>
  <si>
    <t>Toplam 4</t>
  </si>
  <si>
    <t>Toplam 5</t>
  </si>
  <si>
    <t>Dersi Verecek Öğretim Elemanı</t>
  </si>
  <si>
    <t>Dersin Verileceği Gün</t>
  </si>
  <si>
    <t>1. GRUP</t>
  </si>
  <si>
    <t>Birim</t>
  </si>
  <si>
    <t>Program</t>
  </si>
  <si>
    <t>Öğrenci Sayısı</t>
  </si>
  <si>
    <t>TOPLAM</t>
  </si>
  <si>
    <t>2. GRUP</t>
  </si>
  <si>
    <t>3. GRUP</t>
  </si>
  <si>
    <t>4. GRUP</t>
  </si>
  <si>
    <t>5. GRUP</t>
  </si>
  <si>
    <t>forsd002</t>
  </si>
  <si>
    <t>forsd003</t>
  </si>
  <si>
    <t>forsd004</t>
  </si>
  <si>
    <t>forsd005</t>
  </si>
  <si>
    <t>forsd006</t>
  </si>
  <si>
    <t>forsd007</t>
  </si>
  <si>
    <t>forsd008</t>
  </si>
  <si>
    <t>forsd009</t>
  </si>
  <si>
    <t>FORSD001 EĞİTİME GİRİŞ DERSİ</t>
  </si>
  <si>
    <t>FORSD002 ÖĞRETİM İLKE VE YÖNTEMLERİ DERSİ</t>
  </si>
  <si>
    <t>FORSD003 SINIF YÖNETİMİ DERSİ</t>
  </si>
  <si>
    <t>FORSD004 ÖZEL ÖĞRETİM YÖNTEMLERİ DERSİ</t>
  </si>
  <si>
    <t>FORSD005 REHBERLİK VE ÖZEL EĞİTİM DERSİ</t>
  </si>
  <si>
    <t>FORSD006 EĞİTİMDE ÖLÇME VE DEĞERLENDİRME DERSİ</t>
  </si>
  <si>
    <t>FORSD007 EĞİTİM PSİKOLOJİSİ DERSİ</t>
  </si>
  <si>
    <t>FORSD008 ÖĞRETİM TEKNOLOJİLERİ DERSİ</t>
  </si>
  <si>
    <t>FORSD009 ÖĞRETMENLİK UYGULAMASI DERSİ</t>
  </si>
  <si>
    <t>Pazartesi</t>
  </si>
  <si>
    <t>Doç. Dr. Özgür BABAYİĞİT</t>
  </si>
  <si>
    <t>Çarşamba</t>
  </si>
  <si>
    <t>Dr. Öğr. Üyesi Ramazan GÜÇLÜ</t>
  </si>
  <si>
    <t>Doç. Dr. Nazike KARAGÖZOĞLU</t>
  </si>
  <si>
    <t>Dr. Öğr. Aysel KORKMAZ</t>
  </si>
  <si>
    <t>Salı</t>
  </si>
  <si>
    <t>Doç. Dr. Ayşegül ÇELİK GELDİ</t>
  </si>
  <si>
    <t>Perşembe</t>
  </si>
  <si>
    <t>Prof. Dr. Hasan Güner BERKANT</t>
  </si>
  <si>
    <t xml:space="preserve">Perşembe </t>
  </si>
  <si>
    <t>Prof. Dr. Canan KOÇ</t>
  </si>
  <si>
    <t>Prof. Dr. Emine BABAOĞLAN ÇELİK</t>
  </si>
  <si>
    <t>Doç. Dr. Dilşat PEKER ÜNAL</t>
  </si>
  <si>
    <t>Cumartesi Sabah</t>
  </si>
  <si>
    <t>Dr. Öğr. Üyesi Hatice ÇİLSALAR SAGNAK</t>
  </si>
  <si>
    <t>Doç. Dr. Berna YÜNER</t>
  </si>
  <si>
    <t>Cuma</t>
  </si>
  <si>
    <t>Cumartesi</t>
  </si>
  <si>
    <t>Doç. Dr. Kevser HAVA</t>
  </si>
  <si>
    <t>Dr. Öğr. Üyesi Behiye DAĞDEVİREN ERTAŞ</t>
  </si>
  <si>
    <t>Doç. Dr. Güneş SALI</t>
  </si>
  <si>
    <t>Dr. Öğr. Üyesi Aygül NALBANT</t>
  </si>
  <si>
    <t>Dr. Öğr. Üyesi İbrahim DADANDI</t>
  </si>
  <si>
    <t>Dr. Öğr. Üyesi Gökçe Sancak AYDIN</t>
  </si>
  <si>
    <t>Dr. Öğr. Üyesi Mehmet Volkan DEMİREL</t>
  </si>
  <si>
    <t>Dr. Öğr. Üyesi Mehmet ÜLGER</t>
  </si>
  <si>
    <t>Dr. Öğr. Üyesi Aysel Korkmaz (Pazartesi)</t>
  </si>
  <si>
    <t>Dr. Öğr. Üyesi Behiye DAĞDEVİREN ERTAŞ (Salı)</t>
  </si>
  <si>
    <t>Doç. Dr. Nazike KARAGÖZOĞLU (Çarşamba)</t>
  </si>
  <si>
    <t>Doç. Dr. Özgür BABAYİĞİT (Pazartesi)</t>
  </si>
  <si>
    <t>Doç. Dr. Ayşegül ÇELİK GELDİ (Perşembe)</t>
  </si>
  <si>
    <t>Prof. Dr. Hasan Güner BERKANT (Perşembe)</t>
  </si>
  <si>
    <t>Prof. Dr. Canan KOÇ (Çarşamba)</t>
  </si>
  <si>
    <t>Doç. Dr. Dilşat PEKER ÜNAL (Cumartesi Sabah)</t>
  </si>
  <si>
    <t>Dr. Öğr. Üyesi Hatice ÇİLSALAR SAGNAK (Salı)</t>
  </si>
  <si>
    <t>Prof. Dr. Emine BABAOĞLAN ÇELİK (Salı)</t>
  </si>
  <si>
    <t>Doç. Dr. Berna YÜNER (Salı)</t>
  </si>
  <si>
    <t>Doç. Dr. Özgür BABAYİĞİT (Cuma)</t>
  </si>
  <si>
    <t>Dr. Öğr. Üyesi Ramazan GÜÇLÜ (Cumartesi)</t>
  </si>
  <si>
    <t>Doç. Dr. Kevser HAVA (Cumartesi)</t>
  </si>
  <si>
    <t>Doç. Dr. Güneş Salı (Cumartesi)</t>
  </si>
  <si>
    <t>Dr. Öğr. Üyesi Aygül NALBANT (Çarşamba)</t>
  </si>
  <si>
    <t>Dr. Öğr. Üyesi İbrahim DADANDI (Salı)</t>
  </si>
  <si>
    <t>Dr. Öğr. Üyesi Gökçe Sancak AYDIN (Çarşamba)</t>
  </si>
  <si>
    <t>Doç. Dr. Fulya BARIŞ PEKMEZCİ</t>
  </si>
  <si>
    <t>Doç. Dr. Fulya BARIŞ PEKMEZCİ (Çarşamba)</t>
  </si>
  <si>
    <t>Doç. Dr. Güneş SALI (Cuma)</t>
  </si>
  <si>
    <t>Dr. Öğr. Üyesi Mehmet ÜLGER (Cumartesi)</t>
  </si>
  <si>
    <t>Dr. Öğr. Üyesi Mehmet Volkan DEMİREL (Salı)</t>
  </si>
  <si>
    <t>17:00-19:00</t>
  </si>
  <si>
    <t>Dr. Öğr. Üyesi Aysel Korkmaz</t>
  </si>
  <si>
    <t>FORSD001 EĞİTİME GİRİŞ</t>
  </si>
  <si>
    <t>FORSD002 ÖĞRETİM İLKE VE YÖNTEMLERİ</t>
  </si>
  <si>
    <t>FORSD003 SINIF YÖNETİMİ</t>
  </si>
  <si>
    <t>FORSD004 ÖZEL ÖĞRETİM YÖNTEMLERİ</t>
  </si>
  <si>
    <t>FORSD005 REHBERLİK VE ÖZEL EĞİTİM</t>
  </si>
  <si>
    <t>FORSD006 EĞİTİMDE ÖLÇME VE DEĞERLENDİRME</t>
  </si>
  <si>
    <t>FORSD007 EĞİTİM PSİKOLOJİSİ</t>
  </si>
  <si>
    <t>FORSD008 ÖĞRETİM TEKNOLOJİLERİ</t>
  </si>
  <si>
    <t>19:00-21:00</t>
  </si>
  <si>
    <t>08:00-10:00</t>
  </si>
  <si>
    <t>10:00-12:00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</si>
</sst>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1"/>
      <name val="Calibri"/>
      <family val="2"/>
      <charset val="162"/>
    </font>
    <font>
      <b/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color theme="1" tint="4.9989318521683403E-2"/>
      <name val="Times New Roman"/>
      <family val="1"/>
      <charset val="162"/>
    </font>
    <font>
      <b/>
      <sz val="14"/>
      <color theme="1" tint="4.9989318521683403E-2"/>
      <name val="Times New Roman"/>
      <family val="1"/>
      <charset val="162"/>
    </font>
    <font>
      <sz val="16"/>
      <color theme="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 tint="4.9989318521683403E-2"/>
      <name val="Times New Roman"/>
      <family val="1"/>
      <charset val="162"/>
    </font>
    <font>
      <sz val="10"/>
      <color theme="1" tint="4.9989318521683403E-2"/>
      <name val="Times New Roman"/>
      <family val="1"/>
      <charset val="162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125">
    <xf numFmtId="0" fontId="0" fillId="0" borderId="0" xfId="0"/>
    <xf numFmtId="0" fontId="18" fillId="0" borderId="14" xfId="0" applyFont="1" applyBorder="1" applyAlignment="1">
      <alignment horizontal="center" vertical="center" wrapText="1"/>
    </xf>
    <xf numFmtId="0" fontId="19" fillId="0" borderId="0" xfId="0" applyFont="1"/>
    <xf numFmtId="0" fontId="19" fillId="0" borderId="10" xfId="0" applyFont="1" applyBorder="1"/>
    <xf numFmtId="0" fontId="18" fillId="0" borderId="11" xfId="0" applyFont="1" applyBorder="1"/>
    <xf numFmtId="0" fontId="18" fillId="0" borderId="11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9" fillId="0" borderId="14" xfId="0" applyFont="1" applyBorder="1" applyAlignment="1">
      <alignment wrapText="1"/>
    </xf>
    <xf numFmtId="1" fontId="19" fillId="0" borderId="14" xfId="0" applyNumberFormat="1" applyFont="1" applyBorder="1" applyAlignment="1">
      <alignment wrapText="1"/>
    </xf>
    <xf numFmtId="0" fontId="18" fillId="0" borderId="13" xfId="0" applyFont="1" applyBorder="1"/>
    <xf numFmtId="0" fontId="18" fillId="0" borderId="14" xfId="0" applyFont="1" applyBorder="1"/>
    <xf numFmtId="0" fontId="19" fillId="0" borderId="14" xfId="0" applyFont="1" applyBorder="1"/>
    <xf numFmtId="1" fontId="19" fillId="0" borderId="14" xfId="0" applyNumberFormat="1" applyFont="1" applyBorder="1"/>
    <xf numFmtId="1" fontId="18" fillId="0" borderId="15" xfId="0" applyNumberFormat="1" applyFont="1" applyBorder="1"/>
    <xf numFmtId="0" fontId="19" fillId="0" borderId="17" xfId="0" applyFont="1" applyBorder="1"/>
    <xf numFmtId="1" fontId="19" fillId="0" borderId="17" xfId="0" applyNumberFormat="1" applyFont="1" applyBorder="1"/>
    <xf numFmtId="1" fontId="18" fillId="0" borderId="18" xfId="0" applyNumberFormat="1" applyFont="1" applyBorder="1"/>
    <xf numFmtId="0" fontId="19" fillId="0" borderId="19" xfId="0" applyFont="1" applyBorder="1"/>
    <xf numFmtId="0" fontId="18" fillId="0" borderId="20" xfId="0" applyFont="1" applyBorder="1"/>
    <xf numFmtId="0" fontId="18" fillId="0" borderId="20" xfId="0" applyFont="1" applyBorder="1" applyAlignment="1">
      <alignment wrapText="1"/>
    </xf>
    <xf numFmtId="0" fontId="19" fillId="0" borderId="20" xfId="0" applyFont="1" applyBorder="1"/>
    <xf numFmtId="0" fontId="18" fillId="0" borderId="21" xfId="0" applyFont="1" applyBorder="1" applyAlignment="1">
      <alignment wrapText="1"/>
    </xf>
    <xf numFmtId="0" fontId="19" fillId="0" borderId="15" xfId="0" applyFont="1" applyBorder="1"/>
    <xf numFmtId="1" fontId="19" fillId="0" borderId="15" xfId="0" applyNumberFormat="1" applyFont="1" applyBorder="1"/>
    <xf numFmtId="0" fontId="18" fillId="0" borderId="22" xfId="0" applyFont="1" applyBorder="1"/>
    <xf numFmtId="0" fontId="18" fillId="0" borderId="23" xfId="0" applyFont="1" applyBorder="1"/>
    <xf numFmtId="0" fontId="19" fillId="0" borderId="23" xfId="0" applyFont="1" applyBorder="1"/>
    <xf numFmtId="1" fontId="19" fillId="0" borderId="23" xfId="0" applyNumberFormat="1" applyFont="1" applyBorder="1"/>
    <xf numFmtId="1" fontId="19" fillId="0" borderId="24" xfId="0" applyNumberFormat="1" applyFont="1" applyBorder="1"/>
    <xf numFmtId="0" fontId="18" fillId="0" borderId="0" xfId="0" applyFont="1"/>
    <xf numFmtId="0" fontId="19" fillId="0" borderId="0" xfId="0" applyFont="1" applyAlignment="1">
      <alignment wrapText="1"/>
    </xf>
    <xf numFmtId="1" fontId="19" fillId="0" borderId="0" xfId="0" applyNumberFormat="1" applyFont="1" applyAlignment="1">
      <alignment wrapText="1"/>
    </xf>
    <xf numFmtId="0" fontId="18" fillId="33" borderId="13" xfId="0" applyFont="1" applyFill="1" applyBorder="1"/>
    <xf numFmtId="0" fontId="18" fillId="33" borderId="14" xfId="0" applyFont="1" applyFill="1" applyBorder="1"/>
    <xf numFmtId="0" fontId="18" fillId="34" borderId="13" xfId="0" applyFont="1" applyFill="1" applyBorder="1"/>
    <xf numFmtId="0" fontId="18" fillId="34" borderId="14" xfId="0" applyFont="1" applyFill="1" applyBorder="1"/>
    <xf numFmtId="0" fontId="18" fillId="34" borderId="16" xfId="0" applyFont="1" applyFill="1" applyBorder="1"/>
    <xf numFmtId="0" fontId="18" fillId="34" borderId="17" xfId="0" applyFont="1" applyFill="1" applyBorder="1"/>
    <xf numFmtId="0" fontId="19" fillId="34" borderId="14" xfId="0" applyFont="1" applyFill="1" applyBorder="1"/>
    <xf numFmtId="0" fontId="19" fillId="35" borderId="14" xfId="0" applyFont="1" applyFill="1" applyBorder="1" applyAlignment="1">
      <alignment wrapText="1"/>
    </xf>
    <xf numFmtId="0" fontId="19" fillId="36" borderId="14" xfId="0" applyFont="1" applyFill="1" applyBorder="1" applyAlignment="1">
      <alignment wrapText="1"/>
    </xf>
    <xf numFmtId="0" fontId="19" fillId="37" borderId="14" xfId="0" applyFont="1" applyFill="1" applyBorder="1" applyAlignment="1">
      <alignment wrapText="1"/>
    </xf>
    <xf numFmtId="1" fontId="19" fillId="37" borderId="14" xfId="0" applyNumberFormat="1" applyFont="1" applyFill="1" applyBorder="1" applyAlignment="1">
      <alignment wrapText="1"/>
    </xf>
    <xf numFmtId="0" fontId="19" fillId="38" borderId="14" xfId="0" applyFont="1" applyFill="1" applyBorder="1" applyAlignment="1">
      <alignment wrapText="1"/>
    </xf>
    <xf numFmtId="0" fontId="19" fillId="39" borderId="14" xfId="0" applyFont="1" applyFill="1" applyBorder="1" applyAlignment="1">
      <alignment wrapText="1"/>
    </xf>
    <xf numFmtId="0" fontId="19" fillId="40" borderId="14" xfId="0" applyFont="1" applyFill="1" applyBorder="1" applyAlignment="1">
      <alignment wrapText="1"/>
    </xf>
    <xf numFmtId="0" fontId="19" fillId="41" borderId="14" xfId="0" applyFont="1" applyFill="1" applyBorder="1" applyAlignment="1">
      <alignment wrapText="1"/>
    </xf>
    <xf numFmtId="0" fontId="19" fillId="42" borderId="14" xfId="0" applyFont="1" applyFill="1" applyBorder="1" applyAlignment="1">
      <alignment wrapText="1"/>
    </xf>
    <xf numFmtId="0" fontId="19" fillId="43" borderId="14" xfId="0" applyFont="1" applyFill="1" applyBorder="1" applyAlignment="1">
      <alignment wrapText="1"/>
    </xf>
    <xf numFmtId="0" fontId="19" fillId="44" borderId="14" xfId="0" applyFont="1" applyFill="1" applyBorder="1" applyAlignment="1">
      <alignment wrapText="1"/>
    </xf>
    <xf numFmtId="0" fontId="19" fillId="45" borderId="14" xfId="0" applyFont="1" applyFill="1" applyBorder="1" applyAlignment="1">
      <alignment wrapText="1"/>
    </xf>
    <xf numFmtId="0" fontId="19" fillId="33" borderId="14" xfId="0" applyFont="1" applyFill="1" applyBorder="1" applyAlignment="1">
      <alignment wrapText="1"/>
    </xf>
    <xf numFmtId="0" fontId="19" fillId="46" borderId="14" xfId="0" applyFont="1" applyFill="1" applyBorder="1" applyAlignment="1">
      <alignment wrapText="1"/>
    </xf>
    <xf numFmtId="0" fontId="19" fillId="47" borderId="14" xfId="0" applyFont="1" applyFill="1" applyBorder="1" applyAlignment="1">
      <alignment wrapText="1"/>
    </xf>
    <xf numFmtId="0" fontId="19" fillId="48" borderId="14" xfId="0" applyFont="1" applyFill="1" applyBorder="1" applyAlignment="1">
      <alignment wrapText="1"/>
    </xf>
    <xf numFmtId="0" fontId="19" fillId="34" borderId="14" xfId="0" applyFont="1" applyFill="1" applyBorder="1" applyAlignment="1">
      <alignment wrapText="1"/>
    </xf>
    <xf numFmtId="0" fontId="19" fillId="49" borderId="14" xfId="0" applyFont="1" applyFill="1" applyBorder="1" applyAlignment="1">
      <alignment wrapText="1"/>
    </xf>
    <xf numFmtId="0" fontId="19" fillId="50" borderId="14" xfId="0" applyFont="1" applyFill="1" applyBorder="1" applyAlignment="1">
      <alignment wrapText="1"/>
    </xf>
    <xf numFmtId="0" fontId="19" fillId="51" borderId="14" xfId="0" applyFont="1" applyFill="1" applyBorder="1" applyAlignment="1">
      <alignment wrapText="1"/>
    </xf>
    <xf numFmtId="0" fontId="19" fillId="0" borderId="14" xfId="0" applyFont="1" applyFill="1" applyBorder="1" applyAlignment="1">
      <alignment wrapText="1"/>
    </xf>
    <xf numFmtId="0" fontId="19" fillId="53" borderId="14" xfId="0" applyFont="1" applyFill="1" applyBorder="1" applyAlignment="1">
      <alignment wrapText="1"/>
    </xf>
    <xf numFmtId="0" fontId="19" fillId="54" borderId="14" xfId="0" applyFont="1" applyFill="1" applyBorder="1" applyAlignment="1">
      <alignment wrapText="1"/>
    </xf>
    <xf numFmtId="0" fontId="19" fillId="55" borderId="14" xfId="0" applyFont="1" applyFill="1" applyBorder="1" applyAlignment="1">
      <alignment wrapText="1"/>
    </xf>
    <xf numFmtId="0" fontId="19" fillId="56" borderId="14" xfId="0" applyFont="1" applyFill="1" applyBorder="1" applyAlignment="1">
      <alignment wrapText="1"/>
    </xf>
    <xf numFmtId="0" fontId="19" fillId="57" borderId="14" xfId="0" applyFont="1" applyFill="1" applyBorder="1" applyAlignment="1">
      <alignment wrapText="1"/>
    </xf>
    <xf numFmtId="0" fontId="19" fillId="58" borderId="14" xfId="0" applyFont="1" applyFill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8" fillId="0" borderId="14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wrapText="1"/>
    </xf>
    <xf numFmtId="0" fontId="19" fillId="0" borderId="0" xfId="0" applyFont="1" applyFill="1"/>
    <xf numFmtId="0" fontId="22" fillId="0" borderId="0" xfId="0" applyFont="1"/>
    <xf numFmtId="0" fontId="23" fillId="0" borderId="0" xfId="0" applyFont="1" applyAlignment="1">
      <alignment vertical="center"/>
    </xf>
    <xf numFmtId="0" fontId="21" fillId="59" borderId="14" xfId="42" applyFont="1" applyFill="1" applyBorder="1" applyAlignment="1">
      <alignment horizontal="center" vertical="center"/>
    </xf>
    <xf numFmtId="0" fontId="21" fillId="59" borderId="14" xfId="42" applyFont="1" applyFill="1" applyBorder="1" applyAlignment="1">
      <alignment horizontal="center" vertical="center"/>
    </xf>
    <xf numFmtId="0" fontId="24" fillId="60" borderId="14" xfId="42" applyFont="1" applyFill="1" applyBorder="1" applyAlignment="1">
      <alignment horizontal="center" vertical="center"/>
    </xf>
    <xf numFmtId="0" fontId="24" fillId="60" borderId="14" xfId="42" applyFont="1" applyFill="1" applyBorder="1" applyAlignment="1">
      <alignment horizontal="center" vertical="center"/>
    </xf>
    <xf numFmtId="0" fontId="25" fillId="60" borderId="0" xfId="0" applyFont="1" applyFill="1" applyAlignment="1">
      <alignment horizontal="center"/>
    </xf>
    <xf numFmtId="0" fontId="23" fillId="59" borderId="0" xfId="0" applyFont="1" applyFill="1" applyAlignment="1">
      <alignment vertical="center"/>
    </xf>
    <xf numFmtId="0" fontId="25" fillId="0" borderId="14" xfId="0" applyFont="1" applyFill="1" applyBorder="1" applyAlignment="1">
      <alignment horizontal="center"/>
    </xf>
    <xf numFmtId="0" fontId="0" fillId="0" borderId="14" xfId="0" applyFill="1" applyBorder="1"/>
    <xf numFmtId="0" fontId="18" fillId="0" borderId="14" xfId="0" applyFont="1" applyFill="1" applyBorder="1" applyAlignment="1">
      <alignment horizontal="center" vertical="center"/>
    </xf>
    <xf numFmtId="0" fontId="21" fillId="59" borderId="14" xfId="42" applyFont="1" applyFill="1" applyBorder="1" applyAlignment="1">
      <alignment horizontal="center" vertical="center"/>
    </xf>
    <xf numFmtId="0" fontId="24" fillId="60" borderId="14" xfId="42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27" fillId="0" borderId="25" xfId="0" applyFont="1" applyBorder="1" applyAlignment="1">
      <alignment horizontal="left"/>
    </xf>
    <xf numFmtId="0" fontId="0" fillId="0" borderId="0" xfId="0" applyNumberFormat="1" applyFont="1" applyAlignment="1"/>
    <xf numFmtId="0" fontId="27" fillId="0" borderId="0" xfId="0" applyFont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0" fontId="24" fillId="60" borderId="14" xfId="42" applyFont="1" applyFill="1" applyBorder="1" applyAlignment="1">
      <alignment horizontal="center" vertical="center"/>
    </xf>
    <xf numFmtId="0" fontId="21" fillId="59" borderId="14" xfId="42" applyFont="1" applyFill="1" applyBorder="1" applyAlignment="1">
      <alignment horizontal="center" vertical="center"/>
    </xf>
    <xf numFmtId="0" fontId="28" fillId="0" borderId="25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2" fillId="0" borderId="0" xfId="0" applyFont="1" applyAlignment="1">
      <alignment vertical="center"/>
    </xf>
    <xf numFmtId="0" fontId="21" fillId="59" borderId="14" xfId="42" applyFont="1" applyFill="1" applyBorder="1" applyAlignment="1">
      <alignment vertical="center"/>
    </xf>
    <xf numFmtId="0" fontId="29" fillId="0" borderId="14" xfId="0" applyFont="1" applyFill="1" applyBorder="1" applyAlignment="1">
      <alignment horizontal="center"/>
    </xf>
    <xf numFmtId="0" fontId="30" fillId="0" borderId="1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20" fontId="0" fillId="0" borderId="0" xfId="0" applyNumberFormat="1"/>
    <xf numFmtId="0" fontId="30" fillId="0" borderId="14" xfId="0" applyFont="1" applyFill="1" applyBorder="1" applyAlignment="1">
      <alignment horizontal="center" wrapText="1"/>
    </xf>
    <xf numFmtId="0" fontId="30" fillId="33" borderId="14" xfId="0" applyFont="1" applyFill="1" applyBorder="1" applyAlignment="1">
      <alignment horizontal="center"/>
    </xf>
    <xf numFmtId="0" fontId="30" fillId="61" borderId="14" xfId="0" applyFont="1" applyFill="1" applyBorder="1" applyAlignment="1">
      <alignment horizontal="center" wrapText="1"/>
    </xf>
    <xf numFmtId="0" fontId="30" fillId="62" borderId="14" xfId="0" applyFont="1" applyFill="1" applyBorder="1" applyAlignment="1">
      <alignment horizontal="center" wrapText="1"/>
    </xf>
    <xf numFmtId="0" fontId="30" fillId="62" borderId="14" xfId="0" applyFont="1" applyFill="1" applyBorder="1" applyAlignment="1">
      <alignment horizontal="center"/>
    </xf>
    <xf numFmtId="0" fontId="18" fillId="63" borderId="14" xfId="0" applyFont="1" applyFill="1" applyBorder="1" applyAlignment="1">
      <alignment horizontal="center" vertical="center"/>
    </xf>
    <xf numFmtId="0" fontId="0" fillId="63" borderId="14" xfId="0" applyFill="1" applyBorder="1"/>
    <xf numFmtId="0" fontId="18" fillId="47" borderId="14" xfId="0" applyFont="1" applyFill="1" applyBorder="1" applyAlignment="1">
      <alignment horizontal="center" vertical="center"/>
    </xf>
    <xf numFmtId="0" fontId="0" fillId="47" borderId="14" xfId="0" applyFill="1" applyBorder="1"/>
    <xf numFmtId="0" fontId="18" fillId="48" borderId="14" xfId="0" applyFont="1" applyFill="1" applyBorder="1" applyAlignment="1">
      <alignment horizontal="center" vertical="center"/>
    </xf>
    <xf numFmtId="0" fontId="0" fillId="48" borderId="14" xfId="0" applyFill="1" applyBorder="1"/>
    <xf numFmtId="0" fontId="18" fillId="33" borderId="14" xfId="0" applyFont="1" applyFill="1" applyBorder="1" applyAlignment="1">
      <alignment horizontal="center" vertical="center"/>
    </xf>
    <xf numFmtId="0" fontId="18" fillId="45" borderId="14" xfId="0" applyFont="1" applyFill="1" applyBorder="1" applyAlignment="1">
      <alignment horizontal="center" vertical="center"/>
    </xf>
    <xf numFmtId="0" fontId="18" fillId="64" borderId="14" xfId="0" applyFont="1" applyFill="1" applyBorder="1" applyAlignment="1">
      <alignment horizontal="center" vertical="center"/>
    </xf>
    <xf numFmtId="0" fontId="30" fillId="64" borderId="14" xfId="0" applyFont="1" applyFill="1" applyBorder="1" applyAlignment="1">
      <alignment horizontal="center"/>
    </xf>
    <xf numFmtId="0" fontId="23" fillId="59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60" borderId="14" xfId="42" applyFont="1" applyFill="1" applyBorder="1" applyAlignment="1">
      <alignment horizontal="center" vertical="center"/>
    </xf>
    <xf numFmtId="0" fontId="26" fillId="52" borderId="0" xfId="0" applyFont="1" applyFill="1" applyAlignment="1">
      <alignment horizont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59" borderId="14" xfId="42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3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2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colors>
    <mruColors>
      <color rgb="FF99CCFF"/>
      <color rgb="FFFF7C80"/>
      <color rgb="FFCC66FF"/>
      <color rgb="FF33CCCC"/>
      <color rgb="FF33CC33"/>
      <color rgb="FFFF9966"/>
      <color rgb="FFFF99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cer" refreshedDate="45174.66243773148" createdVersion="4" refreshedVersion="4" minRefreshableVersion="3" recordCount="102">
  <cacheSource type="worksheet">
    <worksheetSource ref="A1:F103" sheet="DetayliOgrenciSayilari (49)"/>
  </cacheSource>
  <cacheFields count="6">
    <cacheField name="Ust Birim Adi" numFmtId="0">
      <sharedItems containsBlank="1" count="14">
        <s v="AKDAĞMADENİ SAĞLIK YÜKSEKOKULU"/>
        <s v="BEDEN EĞİTİMİ VE SPOR YÜKSEKOKULU"/>
        <s v="FEN-EDEBİYAT FAKÜLTESİ"/>
        <s v="İKTİSADİ VE İDARİ BİLİMLER FAKÜLTESİ"/>
        <s v="İLETİŞİM FAKÜLTESİ"/>
        <s v="MÜHENDİSLİK-MİMARLIK FAKÜLTESİ"/>
        <s v="SAĞLIK BİLİMLERİ FAKÜLTESİ"/>
        <s v="SAĞLIK YÜKSEKOKULU"/>
        <s v="SARIKAYA FİZYOTERAPİ VE REHABİLİTASYON YÜKSEKOKULU"/>
        <s v="SPOR BİLİMLERİ FAKÜLTESİ"/>
        <s v="TARIM VE DOĞA BİLİMLERİ FAKÜLTESİ"/>
        <s v="VETERİNER FAKÜLTESİ"/>
        <s v="ZİRAAT FAKÜLTESİ (YENİ)"/>
        <m/>
      </sharedItems>
    </cacheField>
    <cacheField name="Birim Adi" numFmtId="0">
      <sharedItems containsBlank="1" count="49">
        <s v="HEMŞİRELİK"/>
        <s v="İŞ SAĞLIĞI VE GÜVENLİĞİ"/>
        <s v="ANTRENÖRLÜK EĞİTİMİ"/>
        <s v="ANTRENÖRLÜK EĞİTİMİ (İ.Ö)"/>
        <s v="SPOR YÖNETİCİLİĞİ"/>
        <s v="SPOR YÖNETİCİLİĞİ (İ.Ö)"/>
        <s v="ARKEOLOJİ"/>
        <s v="İNGİLİZ DİLİ VE EDEBİYATI (İNGİLİZCE)"/>
        <s v="KİMYA"/>
        <s v="MATEMATİK"/>
        <s v="MOLEKÜLER BİYOLOJİ VE GENETİK"/>
        <s v="SANAT TARİHİ"/>
        <s v="SOSYOLOJİ"/>
        <s v="SOSYOLOJİ (İ.Ö)"/>
        <s v="TARİH"/>
        <s v="TARİH (İ.Ö.)"/>
        <s v="TÜRK DİLİ ve EDEBİYATI"/>
        <s v="TÜRK DİLİ ve EDEBİYATI (İ.Ö.)"/>
        <s v="İKTİSAT"/>
        <s v="İKTİSAT(İ.Ö)"/>
        <s v="İŞLETME"/>
        <s v="İŞLETME (İ.Ö.)"/>
        <s v="MALİYE"/>
        <s v="SAĞLIK YÖNETİMİ"/>
        <s v="SAĞLIK YÖNETİMİ (İ.Ö.)"/>
        <s v="SİYASET BİLİMİ VE KAMU YÖNETİMİ"/>
        <s v="SİYASET BİLİMİ VE KAMU YÖNETİMİ (İ.Ö)"/>
        <s v="ULUSLARARASI İLİŞKİLER"/>
        <s v="GAZETECİLİK"/>
        <s v="HALKLA İLİŞKİLER VE REKLAMCILIK"/>
        <s v="RADYO, TELEVİZYON VE SİNEMA"/>
        <s v="BİLGİSAYAR MÜHENDİSLİĞİ"/>
        <s v="ELEKTRİK-ELEKTRONİK MÜHENDİSLİĞİ"/>
        <s v="ELEKTRİK-ELEKTRONİK MÜHENDİSLİĞİ(İ.Ö)"/>
        <s v="İNŞAAT MÜHENDİSLİĞİ"/>
        <s v="İNŞAAT MÜHENDİSLİĞİ (İ.Ö.)"/>
        <s v="JEOLOJİ MÜHENDİSLİĞİ"/>
        <s v="MAKİNE MÜHENDİSLİĞİ"/>
        <s v="MAKİNE MÜHENDİSLİĞİ (İ.Ö.)"/>
        <s v="MİMARLIK"/>
        <s v="ŞEHİR ve BÖLGE PLANLAMA"/>
        <s v="ÇOCUK GELİŞİMİ"/>
        <s v="EBELİK"/>
        <s v="FİZYOTERAPİ VE REHABİLİTASYON"/>
        <s v="BİTKİ KORUMA"/>
        <s v="VETERİNER"/>
        <s v="BAHÇE BİTKİLERİ"/>
        <s v="TARIM EKONOMİSİ"/>
        <m/>
      </sharedItems>
    </cacheField>
    <cacheField name="Cinsiyeti" numFmtId="0">
      <sharedItems containsBlank="1"/>
    </cacheField>
    <cacheField name="3" numFmtId="1">
      <sharedItems containsString="0" containsBlank="1" containsNumber="1" containsInteger="1" minValue="1" maxValue="1127" count="32">
        <n v="22"/>
        <n v="38"/>
        <n v="1"/>
        <m/>
        <n v="21"/>
        <n v="37"/>
        <n v="3"/>
        <n v="6"/>
        <n v="4"/>
        <n v="2"/>
        <n v="7"/>
        <n v="9"/>
        <n v="16"/>
        <n v="39"/>
        <n v="23"/>
        <n v="40"/>
        <n v="8"/>
        <n v="44"/>
        <n v="5"/>
        <n v="13"/>
        <n v="62"/>
        <n v="12"/>
        <n v="15"/>
        <n v="67"/>
        <n v="77"/>
        <n v="34"/>
        <n v="80"/>
        <n v="26"/>
        <n v="14"/>
        <n v="28"/>
        <n v="31"/>
        <n v="1127"/>
      </sharedItems>
    </cacheField>
    <cacheField name="4" numFmtId="1">
      <sharedItems containsString="0" containsBlank="1" containsNumber="1" containsInteger="1" minValue="1" maxValue="2651" count="54">
        <m/>
        <n v="8"/>
        <n v="14"/>
        <n v="19"/>
        <n v="22"/>
        <n v="11"/>
        <n v="20"/>
        <n v="13"/>
        <n v="34"/>
        <n v="9"/>
        <n v="2"/>
        <n v="1"/>
        <n v="33"/>
        <n v="76"/>
        <n v="15"/>
        <n v="18"/>
        <n v="27"/>
        <n v="25"/>
        <n v="29"/>
        <n v="69"/>
        <n v="48"/>
        <n v="43"/>
        <n v="36"/>
        <n v="38"/>
        <n v="37"/>
        <n v="89"/>
        <n v="24"/>
        <n v="71"/>
        <n v="12"/>
        <n v="4"/>
        <n v="21"/>
        <n v="7"/>
        <n v="50"/>
        <n v="28"/>
        <n v="31"/>
        <n v="41"/>
        <n v="117"/>
        <n v="52"/>
        <n v="10"/>
        <n v="46"/>
        <n v="3"/>
        <n v="30"/>
        <n v="40"/>
        <n v="53"/>
        <n v="127"/>
        <n v="80"/>
        <n v="49"/>
        <n v="108"/>
        <n v="16"/>
        <n v="26"/>
        <n v="23"/>
        <n v="5"/>
        <n v="32"/>
        <n v="2651"/>
      </sharedItems>
    </cacheField>
    <cacheField name="5" numFmtId="0">
      <sharedItems containsString="0" containsBlank="1" containsNumber="1" containsInteger="1" minValue="11" maxValue="28" count="3">
        <m/>
        <n v="28"/>
        <n v="1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2">
  <r>
    <x v="0"/>
    <x v="0"/>
    <s v="Erkek"/>
    <x v="0"/>
    <x v="0"/>
    <x v="0"/>
  </r>
  <r>
    <x v="0"/>
    <x v="0"/>
    <s v="Kadın"/>
    <x v="1"/>
    <x v="0"/>
    <x v="0"/>
  </r>
  <r>
    <x v="0"/>
    <x v="1"/>
    <s v="Erkek"/>
    <x v="2"/>
    <x v="1"/>
    <x v="0"/>
  </r>
  <r>
    <x v="0"/>
    <x v="1"/>
    <s v="Kadın"/>
    <x v="3"/>
    <x v="2"/>
    <x v="0"/>
  </r>
  <r>
    <x v="1"/>
    <x v="2"/>
    <s v="Erkek"/>
    <x v="3"/>
    <x v="3"/>
    <x v="0"/>
  </r>
  <r>
    <x v="1"/>
    <x v="2"/>
    <s v="Kadın"/>
    <x v="3"/>
    <x v="2"/>
    <x v="0"/>
  </r>
  <r>
    <x v="1"/>
    <x v="3"/>
    <s v="Erkek"/>
    <x v="3"/>
    <x v="4"/>
    <x v="0"/>
  </r>
  <r>
    <x v="1"/>
    <x v="3"/>
    <s v="Kadın"/>
    <x v="3"/>
    <x v="5"/>
    <x v="0"/>
  </r>
  <r>
    <x v="1"/>
    <x v="4"/>
    <s v="Erkek"/>
    <x v="3"/>
    <x v="6"/>
    <x v="0"/>
  </r>
  <r>
    <x v="1"/>
    <x v="4"/>
    <s v="Kadın"/>
    <x v="3"/>
    <x v="7"/>
    <x v="0"/>
  </r>
  <r>
    <x v="1"/>
    <x v="5"/>
    <s v="Erkek"/>
    <x v="3"/>
    <x v="8"/>
    <x v="0"/>
  </r>
  <r>
    <x v="1"/>
    <x v="5"/>
    <s v="Kadın"/>
    <x v="3"/>
    <x v="9"/>
    <x v="0"/>
  </r>
  <r>
    <x v="2"/>
    <x v="6"/>
    <s v="Erkek"/>
    <x v="3"/>
    <x v="10"/>
    <x v="0"/>
  </r>
  <r>
    <x v="2"/>
    <x v="6"/>
    <s v="Kadın"/>
    <x v="3"/>
    <x v="11"/>
    <x v="0"/>
  </r>
  <r>
    <x v="2"/>
    <x v="7"/>
    <s v="Erkek"/>
    <x v="4"/>
    <x v="12"/>
    <x v="0"/>
  </r>
  <r>
    <x v="2"/>
    <x v="7"/>
    <s v="Kadın"/>
    <x v="5"/>
    <x v="13"/>
    <x v="0"/>
  </r>
  <r>
    <x v="2"/>
    <x v="8"/>
    <s v="Erkek"/>
    <x v="3"/>
    <x v="0"/>
    <x v="0"/>
  </r>
  <r>
    <x v="2"/>
    <x v="9"/>
    <s v="Erkek"/>
    <x v="6"/>
    <x v="5"/>
    <x v="0"/>
  </r>
  <r>
    <x v="2"/>
    <x v="9"/>
    <s v="Kadın"/>
    <x v="2"/>
    <x v="14"/>
    <x v="0"/>
  </r>
  <r>
    <x v="2"/>
    <x v="10"/>
    <s v="Erkek"/>
    <x v="6"/>
    <x v="15"/>
    <x v="0"/>
  </r>
  <r>
    <x v="2"/>
    <x v="10"/>
    <s v="Kadın"/>
    <x v="7"/>
    <x v="4"/>
    <x v="0"/>
  </r>
  <r>
    <x v="2"/>
    <x v="11"/>
    <s v="Erkek"/>
    <x v="8"/>
    <x v="16"/>
    <x v="0"/>
  </r>
  <r>
    <x v="2"/>
    <x v="11"/>
    <s v="Kadın"/>
    <x v="9"/>
    <x v="17"/>
    <x v="0"/>
  </r>
  <r>
    <x v="2"/>
    <x v="12"/>
    <s v="Erkek"/>
    <x v="9"/>
    <x v="18"/>
    <x v="0"/>
  </r>
  <r>
    <x v="2"/>
    <x v="12"/>
    <s v="Kadın"/>
    <x v="7"/>
    <x v="19"/>
    <x v="0"/>
  </r>
  <r>
    <x v="2"/>
    <x v="13"/>
    <s v="Erkek"/>
    <x v="3"/>
    <x v="11"/>
    <x v="0"/>
  </r>
  <r>
    <x v="2"/>
    <x v="13"/>
    <s v="Kadın"/>
    <x v="3"/>
    <x v="11"/>
    <x v="0"/>
  </r>
  <r>
    <x v="2"/>
    <x v="14"/>
    <s v="Erkek"/>
    <x v="10"/>
    <x v="20"/>
    <x v="0"/>
  </r>
  <r>
    <x v="2"/>
    <x v="14"/>
    <s v="Kadın"/>
    <x v="11"/>
    <x v="21"/>
    <x v="0"/>
  </r>
  <r>
    <x v="2"/>
    <x v="15"/>
    <s v="Erkek"/>
    <x v="3"/>
    <x v="22"/>
    <x v="0"/>
  </r>
  <r>
    <x v="2"/>
    <x v="15"/>
    <s v="Kadın"/>
    <x v="3"/>
    <x v="23"/>
    <x v="0"/>
  </r>
  <r>
    <x v="2"/>
    <x v="16"/>
    <s v="Erkek"/>
    <x v="12"/>
    <x v="24"/>
    <x v="0"/>
  </r>
  <r>
    <x v="2"/>
    <x v="16"/>
    <s v="Kadın"/>
    <x v="13"/>
    <x v="25"/>
    <x v="0"/>
  </r>
  <r>
    <x v="2"/>
    <x v="17"/>
    <s v="Erkek"/>
    <x v="3"/>
    <x v="26"/>
    <x v="0"/>
  </r>
  <r>
    <x v="2"/>
    <x v="17"/>
    <s v="Kadın"/>
    <x v="3"/>
    <x v="27"/>
    <x v="0"/>
  </r>
  <r>
    <x v="3"/>
    <x v="18"/>
    <s v="Erkek"/>
    <x v="14"/>
    <x v="6"/>
    <x v="0"/>
  </r>
  <r>
    <x v="3"/>
    <x v="18"/>
    <s v="Kadın"/>
    <x v="2"/>
    <x v="28"/>
    <x v="0"/>
  </r>
  <r>
    <x v="3"/>
    <x v="19"/>
    <s v="Erkek"/>
    <x v="3"/>
    <x v="29"/>
    <x v="0"/>
  </r>
  <r>
    <x v="3"/>
    <x v="20"/>
    <s v="Erkek"/>
    <x v="15"/>
    <x v="30"/>
    <x v="0"/>
  </r>
  <r>
    <x v="3"/>
    <x v="20"/>
    <s v="Kadın"/>
    <x v="8"/>
    <x v="31"/>
    <x v="0"/>
  </r>
  <r>
    <x v="3"/>
    <x v="21"/>
    <s v="Erkek"/>
    <x v="3"/>
    <x v="29"/>
    <x v="0"/>
  </r>
  <r>
    <x v="3"/>
    <x v="22"/>
    <s v="Erkek"/>
    <x v="5"/>
    <x v="17"/>
    <x v="0"/>
  </r>
  <r>
    <x v="3"/>
    <x v="22"/>
    <s v="Kadın"/>
    <x v="9"/>
    <x v="14"/>
    <x v="0"/>
  </r>
  <r>
    <x v="3"/>
    <x v="23"/>
    <s v="Erkek"/>
    <x v="9"/>
    <x v="4"/>
    <x v="0"/>
  </r>
  <r>
    <x v="3"/>
    <x v="23"/>
    <s v="Kadın"/>
    <x v="16"/>
    <x v="32"/>
    <x v="0"/>
  </r>
  <r>
    <x v="3"/>
    <x v="24"/>
    <s v="Erkek"/>
    <x v="9"/>
    <x v="33"/>
    <x v="0"/>
  </r>
  <r>
    <x v="3"/>
    <x v="24"/>
    <s v="Kadın"/>
    <x v="2"/>
    <x v="8"/>
    <x v="0"/>
  </r>
  <r>
    <x v="3"/>
    <x v="25"/>
    <s v="Erkek"/>
    <x v="17"/>
    <x v="21"/>
    <x v="0"/>
  </r>
  <r>
    <x v="3"/>
    <x v="25"/>
    <s v="Kadın"/>
    <x v="7"/>
    <x v="8"/>
    <x v="0"/>
  </r>
  <r>
    <x v="3"/>
    <x v="26"/>
    <s v="Erkek"/>
    <x v="3"/>
    <x v="10"/>
    <x v="0"/>
  </r>
  <r>
    <x v="3"/>
    <x v="27"/>
    <s v="Erkek"/>
    <x v="12"/>
    <x v="15"/>
    <x v="0"/>
  </r>
  <r>
    <x v="3"/>
    <x v="27"/>
    <s v="Kadın"/>
    <x v="9"/>
    <x v="28"/>
    <x v="0"/>
  </r>
  <r>
    <x v="4"/>
    <x v="28"/>
    <s v="Erkek"/>
    <x v="9"/>
    <x v="16"/>
    <x v="0"/>
  </r>
  <r>
    <x v="4"/>
    <x v="28"/>
    <s v="Kadın"/>
    <x v="18"/>
    <x v="8"/>
    <x v="0"/>
  </r>
  <r>
    <x v="4"/>
    <x v="29"/>
    <s v="Erkek"/>
    <x v="19"/>
    <x v="33"/>
    <x v="0"/>
  </r>
  <r>
    <x v="4"/>
    <x v="29"/>
    <s v="Kadın"/>
    <x v="19"/>
    <x v="34"/>
    <x v="0"/>
  </r>
  <r>
    <x v="4"/>
    <x v="30"/>
    <s v="Erkek"/>
    <x v="7"/>
    <x v="35"/>
    <x v="0"/>
  </r>
  <r>
    <x v="4"/>
    <x v="30"/>
    <s v="Kadın"/>
    <x v="8"/>
    <x v="8"/>
    <x v="0"/>
  </r>
  <r>
    <x v="5"/>
    <x v="31"/>
    <s v="Erkek"/>
    <x v="20"/>
    <x v="36"/>
    <x v="0"/>
  </r>
  <r>
    <x v="5"/>
    <x v="31"/>
    <s v="Kadın"/>
    <x v="21"/>
    <x v="37"/>
    <x v="0"/>
  </r>
  <r>
    <x v="5"/>
    <x v="32"/>
    <s v="Erkek"/>
    <x v="22"/>
    <x v="24"/>
    <x v="0"/>
  </r>
  <r>
    <x v="5"/>
    <x v="32"/>
    <s v="Kadın"/>
    <x v="2"/>
    <x v="31"/>
    <x v="0"/>
  </r>
  <r>
    <x v="5"/>
    <x v="33"/>
    <s v="Erkek"/>
    <x v="3"/>
    <x v="38"/>
    <x v="0"/>
  </r>
  <r>
    <x v="5"/>
    <x v="34"/>
    <s v="Erkek"/>
    <x v="19"/>
    <x v="39"/>
    <x v="0"/>
  </r>
  <r>
    <x v="5"/>
    <x v="34"/>
    <s v="Kadın"/>
    <x v="8"/>
    <x v="1"/>
    <x v="0"/>
  </r>
  <r>
    <x v="5"/>
    <x v="35"/>
    <s v="Erkek"/>
    <x v="2"/>
    <x v="34"/>
    <x v="0"/>
  </r>
  <r>
    <x v="5"/>
    <x v="35"/>
    <s v="Kadın"/>
    <x v="2"/>
    <x v="10"/>
    <x v="0"/>
  </r>
  <r>
    <x v="5"/>
    <x v="36"/>
    <s v="Erkek"/>
    <x v="3"/>
    <x v="0"/>
    <x v="0"/>
  </r>
  <r>
    <x v="5"/>
    <x v="36"/>
    <s v="Kadın"/>
    <x v="3"/>
    <x v="0"/>
    <x v="0"/>
  </r>
  <r>
    <x v="5"/>
    <x v="37"/>
    <s v="Erkek"/>
    <x v="8"/>
    <x v="18"/>
    <x v="0"/>
  </r>
  <r>
    <x v="5"/>
    <x v="37"/>
    <s v="Kadın"/>
    <x v="3"/>
    <x v="40"/>
    <x v="0"/>
  </r>
  <r>
    <x v="5"/>
    <x v="38"/>
    <s v="Erkek"/>
    <x v="3"/>
    <x v="31"/>
    <x v="0"/>
  </r>
  <r>
    <x v="5"/>
    <x v="39"/>
    <s v="Erkek"/>
    <x v="10"/>
    <x v="20"/>
    <x v="0"/>
  </r>
  <r>
    <x v="5"/>
    <x v="39"/>
    <s v="Kadın"/>
    <x v="8"/>
    <x v="41"/>
    <x v="0"/>
  </r>
  <r>
    <x v="5"/>
    <x v="40"/>
    <s v="Erkek"/>
    <x v="21"/>
    <x v="42"/>
    <x v="0"/>
  </r>
  <r>
    <x v="5"/>
    <x v="40"/>
    <s v="Kadın"/>
    <x v="6"/>
    <x v="43"/>
    <x v="0"/>
  </r>
  <r>
    <x v="6"/>
    <x v="41"/>
    <s v="Erkek"/>
    <x v="7"/>
    <x v="29"/>
    <x v="0"/>
  </r>
  <r>
    <x v="6"/>
    <x v="41"/>
    <s v="Kadın"/>
    <x v="23"/>
    <x v="44"/>
    <x v="0"/>
  </r>
  <r>
    <x v="6"/>
    <x v="42"/>
    <s v="Kadın"/>
    <x v="24"/>
    <x v="45"/>
    <x v="0"/>
  </r>
  <r>
    <x v="6"/>
    <x v="0"/>
    <s v="Erkek"/>
    <x v="25"/>
    <x v="46"/>
    <x v="0"/>
  </r>
  <r>
    <x v="6"/>
    <x v="0"/>
    <s v="Kadın"/>
    <x v="26"/>
    <x v="47"/>
    <x v="0"/>
  </r>
  <r>
    <x v="7"/>
    <x v="0"/>
    <s v="Kadın"/>
    <x v="2"/>
    <x v="11"/>
    <x v="0"/>
  </r>
  <r>
    <x v="8"/>
    <x v="43"/>
    <s v="Erkek"/>
    <x v="10"/>
    <x v="38"/>
    <x v="0"/>
  </r>
  <r>
    <x v="8"/>
    <x v="43"/>
    <s v="Kadın"/>
    <x v="17"/>
    <x v="22"/>
    <x v="0"/>
  </r>
  <r>
    <x v="9"/>
    <x v="2"/>
    <s v="Erkek"/>
    <x v="27"/>
    <x v="14"/>
    <x v="0"/>
  </r>
  <r>
    <x v="9"/>
    <x v="2"/>
    <s v="Kadın"/>
    <x v="28"/>
    <x v="6"/>
    <x v="0"/>
  </r>
  <r>
    <x v="9"/>
    <x v="3"/>
    <s v="Erkek"/>
    <x v="27"/>
    <x v="48"/>
    <x v="0"/>
  </r>
  <r>
    <x v="9"/>
    <x v="3"/>
    <s v="Kadın"/>
    <x v="8"/>
    <x v="9"/>
    <x v="0"/>
  </r>
  <r>
    <x v="9"/>
    <x v="4"/>
    <s v="Erkek"/>
    <x v="29"/>
    <x v="49"/>
    <x v="0"/>
  </r>
  <r>
    <x v="9"/>
    <x v="4"/>
    <s v="Kadın"/>
    <x v="11"/>
    <x v="38"/>
    <x v="0"/>
  </r>
  <r>
    <x v="9"/>
    <x v="5"/>
    <s v="Erkek"/>
    <x v="29"/>
    <x v="28"/>
    <x v="0"/>
  </r>
  <r>
    <x v="9"/>
    <x v="5"/>
    <s v="Kadın"/>
    <x v="6"/>
    <x v="28"/>
    <x v="0"/>
  </r>
  <r>
    <x v="10"/>
    <x v="44"/>
    <s v="Erkek"/>
    <x v="3"/>
    <x v="11"/>
    <x v="0"/>
  </r>
  <r>
    <x v="11"/>
    <x v="45"/>
    <s v="Erkek"/>
    <x v="30"/>
    <x v="42"/>
    <x v="1"/>
  </r>
  <r>
    <x v="11"/>
    <x v="45"/>
    <s v="Kadın"/>
    <x v="14"/>
    <x v="50"/>
    <x v="2"/>
  </r>
  <r>
    <x v="12"/>
    <x v="46"/>
    <s v="Erkek"/>
    <x v="6"/>
    <x v="1"/>
    <x v="0"/>
  </r>
  <r>
    <x v="12"/>
    <x v="46"/>
    <s v="Kadın"/>
    <x v="6"/>
    <x v="51"/>
    <x v="0"/>
  </r>
  <r>
    <x v="12"/>
    <x v="44"/>
    <s v="Erkek"/>
    <x v="10"/>
    <x v="52"/>
    <x v="0"/>
  </r>
  <r>
    <x v="12"/>
    <x v="44"/>
    <s v="Kadın"/>
    <x v="3"/>
    <x v="9"/>
    <x v="0"/>
  </r>
  <r>
    <x v="12"/>
    <x v="47"/>
    <s v="Erkek"/>
    <x v="21"/>
    <x v="24"/>
    <x v="0"/>
  </r>
  <r>
    <x v="12"/>
    <x v="47"/>
    <s v="Kadın"/>
    <x v="10"/>
    <x v="14"/>
    <x v="0"/>
  </r>
  <r>
    <x v="13"/>
    <x v="48"/>
    <m/>
    <x v="31"/>
    <x v="5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Değerler" updatedVersion="4" minRefreshableVersion="3" useAutoFormatting="1" itemPrintTitles="1" createdVersion="4" indent="0" outline="1" outlineData="1" multipleFieldFilters="0">
  <location ref="A3:E60" firstHeaderRow="0" firstDataRow="1" firstDataCol="2"/>
  <pivotFields count="6">
    <pivotField axis="axisRow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50">
        <item x="2"/>
        <item x="3"/>
        <item x="6"/>
        <item x="46"/>
        <item x="31"/>
        <item x="44"/>
        <item x="41"/>
        <item x="42"/>
        <item x="32"/>
        <item x="33"/>
        <item x="43"/>
        <item x="28"/>
        <item x="29"/>
        <item x="0"/>
        <item x="18"/>
        <item x="19"/>
        <item x="7"/>
        <item x="34"/>
        <item x="35"/>
        <item x="1"/>
        <item x="20"/>
        <item x="21"/>
        <item x="36"/>
        <item x="8"/>
        <item x="37"/>
        <item x="38"/>
        <item x="22"/>
        <item x="9"/>
        <item x="39"/>
        <item x="10"/>
        <item x="30"/>
        <item x="23"/>
        <item x="24"/>
        <item x="11"/>
        <item x="25"/>
        <item x="26"/>
        <item x="12"/>
        <item x="13"/>
        <item x="4"/>
        <item x="5"/>
        <item x="40"/>
        <item x="47"/>
        <item x="14"/>
        <item x="15"/>
        <item x="16"/>
        <item x="17"/>
        <item x="27"/>
        <item x="45"/>
        <item x="48"/>
        <item t="default"/>
      </items>
    </pivotField>
    <pivotField showAll="0"/>
    <pivotField dataField="1" showAll="0">
      <items count="33">
        <item x="2"/>
        <item x="9"/>
        <item x="6"/>
        <item x="8"/>
        <item x="18"/>
        <item x="7"/>
        <item x="10"/>
        <item x="16"/>
        <item x="11"/>
        <item x="21"/>
        <item x="19"/>
        <item x="28"/>
        <item x="22"/>
        <item x="12"/>
        <item x="4"/>
        <item x="0"/>
        <item x="14"/>
        <item x="27"/>
        <item x="29"/>
        <item x="30"/>
        <item x="25"/>
        <item x="5"/>
        <item x="1"/>
        <item x="13"/>
        <item x="15"/>
        <item x="17"/>
        <item x="20"/>
        <item x="23"/>
        <item x="24"/>
        <item x="26"/>
        <item x="31"/>
        <item x="3"/>
        <item t="default"/>
      </items>
    </pivotField>
    <pivotField dataField="1" showAll="0">
      <items count="55">
        <item x="11"/>
        <item x="10"/>
        <item x="40"/>
        <item x="29"/>
        <item x="51"/>
        <item x="31"/>
        <item x="1"/>
        <item x="9"/>
        <item x="38"/>
        <item x="5"/>
        <item x="28"/>
        <item x="7"/>
        <item x="2"/>
        <item x="14"/>
        <item x="48"/>
        <item x="15"/>
        <item x="3"/>
        <item x="6"/>
        <item x="30"/>
        <item x="4"/>
        <item x="50"/>
        <item x="26"/>
        <item x="17"/>
        <item x="49"/>
        <item x="16"/>
        <item x="33"/>
        <item x="18"/>
        <item x="41"/>
        <item x="34"/>
        <item x="52"/>
        <item x="12"/>
        <item x="8"/>
        <item x="22"/>
        <item x="24"/>
        <item x="23"/>
        <item x="42"/>
        <item x="35"/>
        <item x="21"/>
        <item x="39"/>
        <item x="20"/>
        <item x="46"/>
        <item x="32"/>
        <item x="37"/>
        <item x="43"/>
        <item x="19"/>
        <item x="27"/>
        <item x="13"/>
        <item x="45"/>
        <item x="25"/>
        <item x="47"/>
        <item x="36"/>
        <item x="44"/>
        <item x="53"/>
        <item x="0"/>
        <item t="default"/>
      </items>
    </pivotField>
    <pivotField dataField="1" showAll="0">
      <items count="4">
        <item x="2"/>
        <item x="1"/>
        <item x="0"/>
        <item t="default"/>
      </items>
    </pivotField>
  </pivotFields>
  <rowFields count="2">
    <field x="0"/>
    <field x="1"/>
  </rowFields>
  <rowItems count="57">
    <i>
      <x/>
      <x v="13"/>
    </i>
    <i r="1">
      <x v="19"/>
    </i>
    <i>
      <x v="1"/>
      <x/>
    </i>
    <i r="1">
      <x v="1"/>
    </i>
    <i r="1">
      <x v="38"/>
    </i>
    <i r="1">
      <x v="39"/>
    </i>
    <i>
      <x v="2"/>
      <x v="2"/>
    </i>
    <i r="1">
      <x v="16"/>
    </i>
    <i r="1">
      <x v="23"/>
    </i>
    <i r="1">
      <x v="27"/>
    </i>
    <i r="1">
      <x v="29"/>
    </i>
    <i r="1">
      <x v="33"/>
    </i>
    <i r="1">
      <x v="36"/>
    </i>
    <i r="1">
      <x v="37"/>
    </i>
    <i r="1">
      <x v="42"/>
    </i>
    <i r="1">
      <x v="43"/>
    </i>
    <i r="1">
      <x v="44"/>
    </i>
    <i r="1">
      <x v="45"/>
    </i>
    <i>
      <x v="3"/>
      <x v="14"/>
    </i>
    <i r="1">
      <x v="15"/>
    </i>
    <i r="1">
      <x v="20"/>
    </i>
    <i r="1">
      <x v="21"/>
    </i>
    <i r="1">
      <x v="26"/>
    </i>
    <i r="1">
      <x v="31"/>
    </i>
    <i r="1">
      <x v="32"/>
    </i>
    <i r="1">
      <x v="34"/>
    </i>
    <i r="1">
      <x v="35"/>
    </i>
    <i r="1">
      <x v="46"/>
    </i>
    <i>
      <x v="4"/>
      <x v="11"/>
    </i>
    <i r="1">
      <x v="12"/>
    </i>
    <i r="1">
      <x v="30"/>
    </i>
    <i>
      <x v="5"/>
      <x v="4"/>
    </i>
    <i r="1">
      <x v="8"/>
    </i>
    <i r="1">
      <x v="9"/>
    </i>
    <i r="1">
      <x v="17"/>
    </i>
    <i r="1">
      <x v="18"/>
    </i>
    <i r="1">
      <x v="22"/>
    </i>
    <i r="1">
      <x v="24"/>
    </i>
    <i r="1">
      <x v="25"/>
    </i>
    <i r="1">
      <x v="28"/>
    </i>
    <i r="1">
      <x v="40"/>
    </i>
    <i>
      <x v="6"/>
      <x v="6"/>
    </i>
    <i r="1">
      <x v="7"/>
    </i>
    <i r="1">
      <x v="13"/>
    </i>
    <i>
      <x v="7"/>
      <x v="13"/>
    </i>
    <i>
      <x v="8"/>
      <x v="10"/>
    </i>
    <i>
      <x v="9"/>
      <x/>
    </i>
    <i r="1">
      <x v="1"/>
    </i>
    <i r="1">
      <x v="38"/>
    </i>
    <i r="1">
      <x v="39"/>
    </i>
    <i>
      <x v="10"/>
      <x v="5"/>
    </i>
    <i>
      <x v="11"/>
      <x v="47"/>
    </i>
    <i>
      <x v="12"/>
      <x v="3"/>
    </i>
    <i r="1">
      <x v="5"/>
    </i>
    <i r="1">
      <x v="41"/>
    </i>
    <i>
      <x v="13"/>
      <x v="4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Toplam 3" fld="3" baseField="0" baseItem="0"/>
    <dataField name="Toplam 4" fld="4" baseField="1" baseItem="13"/>
    <dataField name="Toplam 5" fld="5" baseField="1" baseItem="1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3:E60"/>
  <sheetViews>
    <sheetView zoomScaleNormal="100" workbookViewId="0">
      <selection activeCell="B5" sqref="B5"/>
    </sheetView>
  </sheetViews>
  <sheetFormatPr defaultRowHeight="15" x14ac:dyDescent="0.25"/>
  <cols>
    <col min="1" max="1" width="56.85546875" customWidth="1"/>
    <col min="2" max="2" width="38.5703125" customWidth="1"/>
    <col min="3" max="5" width="9" customWidth="1"/>
  </cols>
  <sheetData>
    <row r="3" spans="1:5" x14ac:dyDescent="0.25">
      <c r="A3" s="66" t="s">
        <v>100</v>
      </c>
      <c r="B3" s="66" t="s">
        <v>1</v>
      </c>
      <c r="C3" t="s">
        <v>103</v>
      </c>
      <c r="D3" t="s">
        <v>104</v>
      </c>
      <c r="E3" t="s">
        <v>105</v>
      </c>
    </row>
    <row r="4" spans="1:5" x14ac:dyDescent="0.25">
      <c r="A4" s="67" t="s">
        <v>7</v>
      </c>
      <c r="B4" s="67" t="s">
        <v>8</v>
      </c>
      <c r="C4" s="68">
        <v>60</v>
      </c>
      <c r="D4" s="68"/>
      <c r="E4" s="68"/>
    </row>
    <row r="5" spans="1:5" x14ac:dyDescent="0.25">
      <c r="A5" s="67" t="s">
        <v>7</v>
      </c>
      <c r="B5" s="67" t="s">
        <v>9</v>
      </c>
      <c r="C5" s="68">
        <v>1</v>
      </c>
      <c r="D5" s="68">
        <v>22</v>
      </c>
      <c r="E5" s="68"/>
    </row>
    <row r="6" spans="1:5" x14ac:dyDescent="0.25">
      <c r="A6" s="67" t="s">
        <v>10</v>
      </c>
      <c r="B6" s="67" t="s">
        <v>11</v>
      </c>
      <c r="C6" s="68"/>
      <c r="D6" s="68">
        <v>33</v>
      </c>
      <c r="E6" s="68"/>
    </row>
    <row r="7" spans="1:5" x14ac:dyDescent="0.25">
      <c r="A7" s="67" t="s">
        <v>10</v>
      </c>
      <c r="B7" s="67" t="s">
        <v>12</v>
      </c>
      <c r="C7" s="68"/>
      <c r="D7" s="68">
        <v>33</v>
      </c>
      <c r="E7" s="68"/>
    </row>
    <row r="8" spans="1:5" x14ac:dyDescent="0.25">
      <c r="A8" s="67" t="s">
        <v>10</v>
      </c>
      <c r="B8" s="67" t="s">
        <v>13</v>
      </c>
      <c r="C8" s="68"/>
      <c r="D8" s="68">
        <v>33</v>
      </c>
      <c r="E8" s="68"/>
    </row>
    <row r="9" spans="1:5" x14ac:dyDescent="0.25">
      <c r="A9" s="67" t="s">
        <v>10</v>
      </c>
      <c r="B9" s="67" t="s">
        <v>14</v>
      </c>
      <c r="C9" s="68"/>
      <c r="D9" s="68">
        <v>43</v>
      </c>
      <c r="E9" s="68"/>
    </row>
    <row r="10" spans="1:5" x14ac:dyDescent="0.25">
      <c r="A10" s="67" t="s">
        <v>15</v>
      </c>
      <c r="B10" s="67" t="s">
        <v>16</v>
      </c>
      <c r="C10" s="68"/>
      <c r="D10" s="68">
        <v>3</v>
      </c>
      <c r="E10" s="68"/>
    </row>
    <row r="11" spans="1:5" x14ac:dyDescent="0.25">
      <c r="A11" s="67" t="s">
        <v>15</v>
      </c>
      <c r="B11" s="67" t="s">
        <v>17</v>
      </c>
      <c r="C11" s="68">
        <v>58</v>
      </c>
      <c r="D11" s="68">
        <v>109</v>
      </c>
      <c r="E11" s="68"/>
    </row>
    <row r="12" spans="1:5" x14ac:dyDescent="0.25">
      <c r="A12" s="67" t="s">
        <v>15</v>
      </c>
      <c r="B12" s="67" t="s">
        <v>18</v>
      </c>
      <c r="C12" s="68"/>
      <c r="D12" s="68"/>
      <c r="E12" s="68"/>
    </row>
    <row r="13" spans="1:5" x14ac:dyDescent="0.25">
      <c r="A13" s="67" t="s">
        <v>15</v>
      </c>
      <c r="B13" s="67" t="s">
        <v>19</v>
      </c>
      <c r="C13" s="68">
        <v>4</v>
      </c>
      <c r="D13" s="68">
        <v>26</v>
      </c>
      <c r="E13" s="68"/>
    </row>
    <row r="14" spans="1:5" x14ac:dyDescent="0.25">
      <c r="A14" s="67" t="s">
        <v>15</v>
      </c>
      <c r="B14" s="67" t="s">
        <v>20</v>
      </c>
      <c r="C14" s="68">
        <v>9</v>
      </c>
      <c r="D14" s="68">
        <v>40</v>
      </c>
      <c r="E14" s="68"/>
    </row>
    <row r="15" spans="1:5" x14ac:dyDescent="0.25">
      <c r="A15" s="67" t="s">
        <v>15</v>
      </c>
      <c r="B15" s="67" t="s">
        <v>21</v>
      </c>
      <c r="C15" s="68">
        <v>6</v>
      </c>
      <c r="D15" s="68">
        <v>52</v>
      </c>
      <c r="E15" s="68"/>
    </row>
    <row r="16" spans="1:5" x14ac:dyDescent="0.25">
      <c r="A16" s="67" t="s">
        <v>15</v>
      </c>
      <c r="B16" s="67" t="s">
        <v>22</v>
      </c>
      <c r="C16" s="68">
        <v>8</v>
      </c>
      <c r="D16" s="68">
        <v>98</v>
      </c>
      <c r="E16" s="68"/>
    </row>
    <row r="17" spans="1:5" x14ac:dyDescent="0.25">
      <c r="A17" s="67" t="s">
        <v>15</v>
      </c>
      <c r="B17" s="67" t="s">
        <v>23</v>
      </c>
      <c r="C17" s="68"/>
      <c r="D17" s="68">
        <v>2</v>
      </c>
      <c r="E17" s="68"/>
    </row>
    <row r="18" spans="1:5" x14ac:dyDescent="0.25">
      <c r="A18" s="67" t="s">
        <v>15</v>
      </c>
      <c r="B18" s="67" t="s">
        <v>24</v>
      </c>
      <c r="C18" s="68">
        <v>16</v>
      </c>
      <c r="D18" s="68">
        <v>91</v>
      </c>
      <c r="E18" s="68"/>
    </row>
    <row r="19" spans="1:5" x14ac:dyDescent="0.25">
      <c r="A19" s="67" t="s">
        <v>15</v>
      </c>
      <c r="B19" s="67" t="s">
        <v>25</v>
      </c>
      <c r="C19" s="68"/>
      <c r="D19" s="68">
        <v>74</v>
      </c>
      <c r="E19" s="68"/>
    </row>
    <row r="20" spans="1:5" x14ac:dyDescent="0.25">
      <c r="A20" s="67" t="s">
        <v>15</v>
      </c>
      <c r="B20" s="67" t="s">
        <v>26</v>
      </c>
      <c r="C20" s="68">
        <v>55</v>
      </c>
      <c r="D20" s="68">
        <v>126</v>
      </c>
      <c r="E20" s="68"/>
    </row>
    <row r="21" spans="1:5" x14ac:dyDescent="0.25">
      <c r="A21" s="67" t="s">
        <v>15</v>
      </c>
      <c r="B21" s="67" t="s">
        <v>27</v>
      </c>
      <c r="C21" s="68"/>
      <c r="D21" s="68">
        <v>95</v>
      </c>
      <c r="E21" s="68"/>
    </row>
    <row r="22" spans="1:5" x14ac:dyDescent="0.25">
      <c r="A22" s="67" t="s">
        <v>28</v>
      </c>
      <c r="B22" s="67" t="s">
        <v>29</v>
      </c>
      <c r="C22" s="68">
        <v>24</v>
      </c>
      <c r="D22" s="68">
        <v>32</v>
      </c>
      <c r="E22" s="68"/>
    </row>
    <row r="23" spans="1:5" x14ac:dyDescent="0.25">
      <c r="A23" s="67" t="s">
        <v>28</v>
      </c>
      <c r="B23" s="67" t="s">
        <v>30</v>
      </c>
      <c r="C23" s="68"/>
      <c r="D23" s="68">
        <v>4</v>
      </c>
      <c r="E23" s="68"/>
    </row>
    <row r="24" spans="1:5" x14ac:dyDescent="0.25">
      <c r="A24" s="67" t="s">
        <v>28</v>
      </c>
      <c r="B24" s="67" t="s">
        <v>31</v>
      </c>
      <c r="C24" s="68">
        <v>44</v>
      </c>
      <c r="D24" s="68">
        <v>28</v>
      </c>
      <c r="E24" s="68"/>
    </row>
    <row r="25" spans="1:5" x14ac:dyDescent="0.25">
      <c r="A25" s="67" t="s">
        <v>28</v>
      </c>
      <c r="B25" s="67" t="s">
        <v>32</v>
      </c>
      <c r="C25" s="68"/>
      <c r="D25" s="68">
        <v>4</v>
      </c>
      <c r="E25" s="68"/>
    </row>
    <row r="26" spans="1:5" x14ac:dyDescent="0.25">
      <c r="A26" s="67" t="s">
        <v>28</v>
      </c>
      <c r="B26" s="67" t="s">
        <v>33</v>
      </c>
      <c r="C26" s="68">
        <v>39</v>
      </c>
      <c r="D26" s="68">
        <v>40</v>
      </c>
      <c r="E26" s="68"/>
    </row>
    <row r="27" spans="1:5" x14ac:dyDescent="0.25">
      <c r="A27" s="67" t="s">
        <v>28</v>
      </c>
      <c r="B27" s="67" t="s">
        <v>34</v>
      </c>
      <c r="C27" s="68">
        <v>10</v>
      </c>
      <c r="D27" s="68">
        <v>72</v>
      </c>
      <c r="E27" s="68"/>
    </row>
    <row r="28" spans="1:5" x14ac:dyDescent="0.25">
      <c r="A28" s="67" t="s">
        <v>28</v>
      </c>
      <c r="B28" s="67" t="s">
        <v>35</v>
      </c>
      <c r="C28" s="68">
        <v>3</v>
      </c>
      <c r="D28" s="68">
        <v>62</v>
      </c>
      <c r="E28" s="68"/>
    </row>
    <row r="29" spans="1:5" x14ac:dyDescent="0.25">
      <c r="A29" s="67" t="s">
        <v>28</v>
      </c>
      <c r="B29" s="67" t="s">
        <v>36</v>
      </c>
      <c r="C29" s="68">
        <v>50</v>
      </c>
      <c r="D29" s="68">
        <v>77</v>
      </c>
      <c r="E29" s="68"/>
    </row>
    <row r="30" spans="1:5" x14ac:dyDescent="0.25">
      <c r="A30" s="67" t="s">
        <v>28</v>
      </c>
      <c r="B30" s="67" t="s">
        <v>37</v>
      </c>
      <c r="C30" s="68"/>
      <c r="D30" s="68">
        <v>2</v>
      </c>
      <c r="E30" s="68"/>
    </row>
    <row r="31" spans="1:5" x14ac:dyDescent="0.25">
      <c r="A31" s="67" t="s">
        <v>28</v>
      </c>
      <c r="B31" s="67" t="s">
        <v>38</v>
      </c>
      <c r="C31" s="68">
        <v>18</v>
      </c>
      <c r="D31" s="68">
        <v>30</v>
      </c>
      <c r="E31" s="68"/>
    </row>
    <row r="32" spans="1:5" x14ac:dyDescent="0.25">
      <c r="A32" s="67" t="s">
        <v>39</v>
      </c>
      <c r="B32" s="67" t="s">
        <v>40</v>
      </c>
      <c r="C32" s="68">
        <v>7</v>
      </c>
      <c r="D32" s="68">
        <v>61</v>
      </c>
      <c r="E32" s="68"/>
    </row>
    <row r="33" spans="1:5" x14ac:dyDescent="0.25">
      <c r="A33" s="67" t="s">
        <v>39</v>
      </c>
      <c r="B33" s="67" t="s">
        <v>41</v>
      </c>
      <c r="C33" s="68">
        <v>26</v>
      </c>
      <c r="D33" s="68">
        <v>59</v>
      </c>
      <c r="E33" s="68"/>
    </row>
    <row r="34" spans="1:5" x14ac:dyDescent="0.25">
      <c r="A34" s="67" t="s">
        <v>39</v>
      </c>
      <c r="B34" s="67" t="s">
        <v>42</v>
      </c>
      <c r="C34" s="68">
        <v>10</v>
      </c>
      <c r="D34" s="68">
        <v>75</v>
      </c>
      <c r="E34" s="68"/>
    </row>
    <row r="35" spans="1:5" x14ac:dyDescent="0.25">
      <c r="A35" s="67" t="s">
        <v>43</v>
      </c>
      <c r="B35" s="67" t="s">
        <v>44</v>
      </c>
      <c r="C35" s="68">
        <v>74</v>
      </c>
      <c r="D35" s="68">
        <v>169</v>
      </c>
      <c r="E35" s="68"/>
    </row>
    <row r="36" spans="1:5" x14ac:dyDescent="0.25">
      <c r="A36" s="67" t="s">
        <v>43</v>
      </c>
      <c r="B36" s="67" t="s">
        <v>45</v>
      </c>
      <c r="C36" s="68">
        <v>16</v>
      </c>
      <c r="D36" s="68">
        <v>44</v>
      </c>
      <c r="E36" s="68"/>
    </row>
    <row r="37" spans="1:5" x14ac:dyDescent="0.25">
      <c r="A37" s="67" t="s">
        <v>43</v>
      </c>
      <c r="B37" s="67" t="s">
        <v>46</v>
      </c>
      <c r="C37" s="68"/>
      <c r="D37" s="68">
        <v>10</v>
      </c>
      <c r="E37" s="68"/>
    </row>
    <row r="38" spans="1:5" x14ac:dyDescent="0.25">
      <c r="A38" s="67" t="s">
        <v>43</v>
      </c>
      <c r="B38" s="67" t="s">
        <v>47</v>
      </c>
      <c r="C38" s="68">
        <v>17</v>
      </c>
      <c r="D38" s="68">
        <v>54</v>
      </c>
      <c r="E38" s="68"/>
    </row>
    <row r="39" spans="1:5" x14ac:dyDescent="0.25">
      <c r="A39" s="67" t="s">
        <v>43</v>
      </c>
      <c r="B39" s="67" t="s">
        <v>48</v>
      </c>
      <c r="C39" s="68">
        <v>2</v>
      </c>
      <c r="D39" s="68">
        <v>33</v>
      </c>
      <c r="E39" s="68"/>
    </row>
    <row r="40" spans="1:5" x14ac:dyDescent="0.25">
      <c r="A40" s="67" t="s">
        <v>43</v>
      </c>
      <c r="B40" s="67" t="s">
        <v>49</v>
      </c>
      <c r="C40" s="68"/>
      <c r="D40" s="68"/>
      <c r="E40" s="68"/>
    </row>
    <row r="41" spans="1:5" x14ac:dyDescent="0.25">
      <c r="A41" s="67" t="s">
        <v>43</v>
      </c>
      <c r="B41" s="67" t="s">
        <v>50</v>
      </c>
      <c r="C41" s="68">
        <v>4</v>
      </c>
      <c r="D41" s="68">
        <v>32</v>
      </c>
      <c r="E41" s="68"/>
    </row>
    <row r="42" spans="1:5" x14ac:dyDescent="0.25">
      <c r="A42" s="67" t="s">
        <v>43</v>
      </c>
      <c r="B42" s="67" t="s">
        <v>51</v>
      </c>
      <c r="C42" s="68"/>
      <c r="D42" s="68">
        <v>7</v>
      </c>
      <c r="E42" s="68"/>
    </row>
    <row r="43" spans="1:5" x14ac:dyDescent="0.25">
      <c r="A43" s="67" t="s">
        <v>43</v>
      </c>
      <c r="B43" s="67" t="s">
        <v>52</v>
      </c>
      <c r="C43" s="68">
        <v>11</v>
      </c>
      <c r="D43" s="68">
        <v>78</v>
      </c>
      <c r="E43" s="68"/>
    </row>
    <row r="44" spans="1:5" x14ac:dyDescent="0.25">
      <c r="A44" s="67" t="s">
        <v>43</v>
      </c>
      <c r="B44" s="67" t="s">
        <v>53</v>
      </c>
      <c r="C44" s="68">
        <v>15</v>
      </c>
      <c r="D44" s="68">
        <v>93</v>
      </c>
      <c r="E44" s="68"/>
    </row>
    <row r="45" spans="1:5" x14ac:dyDescent="0.25">
      <c r="A45" s="67" t="s">
        <v>54</v>
      </c>
      <c r="B45" s="67" t="s">
        <v>6</v>
      </c>
      <c r="C45" s="68">
        <v>73</v>
      </c>
      <c r="D45" s="68">
        <v>131</v>
      </c>
      <c r="E45" s="68"/>
    </row>
    <row r="46" spans="1:5" x14ac:dyDescent="0.25">
      <c r="A46" s="67" t="s">
        <v>54</v>
      </c>
      <c r="B46" s="67" t="s">
        <v>55</v>
      </c>
      <c r="C46" s="68">
        <v>77</v>
      </c>
      <c r="D46" s="68">
        <v>80</v>
      </c>
      <c r="E46" s="68"/>
    </row>
    <row r="47" spans="1:5" x14ac:dyDescent="0.25">
      <c r="A47" s="67" t="s">
        <v>54</v>
      </c>
      <c r="B47" s="67" t="s">
        <v>8</v>
      </c>
      <c r="C47" s="68">
        <v>114</v>
      </c>
      <c r="D47" s="68">
        <v>157</v>
      </c>
      <c r="E47" s="68"/>
    </row>
    <row r="48" spans="1:5" x14ac:dyDescent="0.25">
      <c r="A48" s="67" t="s">
        <v>56</v>
      </c>
      <c r="B48" s="67" t="s">
        <v>8</v>
      </c>
      <c r="C48" s="68">
        <v>1</v>
      </c>
      <c r="D48" s="68">
        <v>1</v>
      </c>
      <c r="E48" s="68"/>
    </row>
    <row r="49" spans="1:5" x14ac:dyDescent="0.25">
      <c r="A49" s="67" t="s">
        <v>57</v>
      </c>
      <c r="B49" s="67" t="s">
        <v>58</v>
      </c>
      <c r="C49" s="68">
        <v>51</v>
      </c>
      <c r="D49" s="68">
        <v>46</v>
      </c>
      <c r="E49" s="68"/>
    </row>
    <row r="50" spans="1:5" x14ac:dyDescent="0.25">
      <c r="A50" s="67" t="s">
        <v>59</v>
      </c>
      <c r="B50" s="67" t="s">
        <v>11</v>
      </c>
      <c r="C50" s="68">
        <v>40</v>
      </c>
      <c r="D50" s="68">
        <v>35</v>
      </c>
      <c r="E50" s="68"/>
    </row>
    <row r="51" spans="1:5" x14ac:dyDescent="0.25">
      <c r="A51" s="67" t="s">
        <v>59</v>
      </c>
      <c r="B51" s="67" t="s">
        <v>12</v>
      </c>
      <c r="C51" s="68">
        <v>30</v>
      </c>
      <c r="D51" s="68">
        <v>25</v>
      </c>
      <c r="E51" s="68"/>
    </row>
    <row r="52" spans="1:5" x14ac:dyDescent="0.25">
      <c r="A52" s="67" t="s">
        <v>59</v>
      </c>
      <c r="B52" s="67" t="s">
        <v>13</v>
      </c>
      <c r="C52" s="68">
        <v>37</v>
      </c>
      <c r="D52" s="68">
        <v>36</v>
      </c>
      <c r="E52" s="68"/>
    </row>
    <row r="53" spans="1:5" x14ac:dyDescent="0.25">
      <c r="A53" s="67" t="s">
        <v>59</v>
      </c>
      <c r="B53" s="67" t="s">
        <v>14</v>
      </c>
      <c r="C53" s="68">
        <v>31</v>
      </c>
      <c r="D53" s="68">
        <v>24</v>
      </c>
      <c r="E53" s="68"/>
    </row>
    <row r="54" spans="1:5" x14ac:dyDescent="0.25">
      <c r="A54" s="67" t="s">
        <v>60</v>
      </c>
      <c r="B54" s="67" t="s">
        <v>61</v>
      </c>
      <c r="C54" s="68"/>
      <c r="D54" s="68">
        <v>1</v>
      </c>
      <c r="E54" s="68"/>
    </row>
    <row r="55" spans="1:5" x14ac:dyDescent="0.25">
      <c r="A55" s="67" t="s">
        <v>62</v>
      </c>
      <c r="B55" s="67" t="s">
        <v>63</v>
      </c>
      <c r="C55" s="68">
        <v>54</v>
      </c>
      <c r="D55" s="68">
        <v>63</v>
      </c>
      <c r="E55" s="68">
        <v>39</v>
      </c>
    </row>
    <row r="56" spans="1:5" x14ac:dyDescent="0.25">
      <c r="A56" s="67" t="s">
        <v>64</v>
      </c>
      <c r="B56" s="67" t="s">
        <v>65</v>
      </c>
      <c r="C56" s="68">
        <v>6</v>
      </c>
      <c r="D56" s="68">
        <v>13</v>
      </c>
      <c r="E56" s="68"/>
    </row>
    <row r="57" spans="1:5" x14ac:dyDescent="0.25">
      <c r="A57" s="67" t="s">
        <v>64</v>
      </c>
      <c r="B57" s="67" t="s">
        <v>61</v>
      </c>
      <c r="C57" s="68">
        <v>7</v>
      </c>
      <c r="D57" s="68">
        <v>41</v>
      </c>
      <c r="E57" s="68"/>
    </row>
    <row r="58" spans="1:5" x14ac:dyDescent="0.25">
      <c r="A58" s="67" t="s">
        <v>64</v>
      </c>
      <c r="B58" s="67" t="s">
        <v>66</v>
      </c>
      <c r="C58" s="68">
        <v>19</v>
      </c>
      <c r="D58" s="68">
        <v>52</v>
      </c>
      <c r="E58" s="68"/>
    </row>
    <row r="59" spans="1:5" x14ac:dyDescent="0.25">
      <c r="A59" s="67" t="s">
        <v>101</v>
      </c>
      <c r="B59" s="67" t="s">
        <v>101</v>
      </c>
      <c r="C59" s="68">
        <v>1127</v>
      </c>
      <c r="D59" s="68">
        <v>2651</v>
      </c>
      <c r="E59" s="68"/>
    </row>
    <row r="60" spans="1:5" x14ac:dyDescent="0.25">
      <c r="A60" s="67" t="s">
        <v>102</v>
      </c>
      <c r="C60" s="68">
        <v>2254</v>
      </c>
      <c r="D60" s="68">
        <v>5302</v>
      </c>
      <c r="E60" s="68">
        <v>39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opLeftCell="A10" zoomScaleNormal="100" workbookViewId="0">
      <selection activeCell="B26" sqref="B26"/>
    </sheetView>
  </sheetViews>
  <sheetFormatPr defaultRowHeight="15" x14ac:dyDescent="0.25"/>
  <cols>
    <col min="1" max="1" width="53.85546875" bestFit="1" customWidth="1"/>
    <col min="2" max="2" width="34.42578125" bestFit="1" customWidth="1"/>
    <col min="3" max="3" width="14.5703125" bestFit="1" customWidth="1"/>
    <col min="4" max="4" width="47.42578125" customWidth="1"/>
  </cols>
  <sheetData>
    <row r="1" spans="1:4" ht="21" x14ac:dyDescent="0.35">
      <c r="A1" s="119" t="s">
        <v>130</v>
      </c>
      <c r="B1" s="119"/>
      <c r="C1" s="119"/>
      <c r="D1" s="119"/>
    </row>
    <row r="2" spans="1:4" ht="18.75" x14ac:dyDescent="0.3">
      <c r="A2" s="91" t="s">
        <v>106</v>
      </c>
      <c r="B2" s="118" t="s">
        <v>107</v>
      </c>
      <c r="C2" s="118"/>
      <c r="D2" s="78" t="s">
        <v>108</v>
      </c>
    </row>
    <row r="3" spans="1:4" s="72" customFormat="1" x14ac:dyDescent="0.25">
      <c r="A3" s="92"/>
      <c r="B3" s="122" t="s">
        <v>136</v>
      </c>
      <c r="C3" s="122"/>
      <c r="D3" s="116" t="s">
        <v>184</v>
      </c>
    </row>
    <row r="4" spans="1:4" s="73" customFormat="1" ht="14.25" x14ac:dyDescent="0.25">
      <c r="A4" s="91" t="s">
        <v>109</v>
      </c>
      <c r="B4" s="91" t="s">
        <v>110</v>
      </c>
      <c r="C4" s="91" t="s">
        <v>111</v>
      </c>
    </row>
    <row r="5" spans="1:4" x14ac:dyDescent="0.25">
      <c r="A5" s="85" t="s">
        <v>10</v>
      </c>
      <c r="B5" s="85" t="s">
        <v>11</v>
      </c>
      <c r="C5" s="85">
        <v>20</v>
      </c>
      <c r="D5" s="121" t="s">
        <v>179</v>
      </c>
    </row>
    <row r="6" spans="1:4" x14ac:dyDescent="0.25">
      <c r="A6" s="72" t="s">
        <v>10</v>
      </c>
      <c r="B6" s="72" t="s">
        <v>12</v>
      </c>
      <c r="C6" s="72">
        <v>14</v>
      </c>
      <c r="D6" s="121"/>
    </row>
    <row r="7" spans="1:4" s="72" customFormat="1" x14ac:dyDescent="0.25">
      <c r="A7" s="95" t="s">
        <v>10</v>
      </c>
      <c r="B7" s="95" t="s">
        <v>13</v>
      </c>
      <c r="C7" s="95">
        <v>18</v>
      </c>
      <c r="D7" s="121"/>
    </row>
    <row r="8" spans="1:4" s="73" customFormat="1" x14ac:dyDescent="0.25">
      <c r="A8" s="85" t="s">
        <v>10</v>
      </c>
      <c r="B8" s="85" t="s">
        <v>14</v>
      </c>
      <c r="C8" s="85">
        <v>25</v>
      </c>
      <c r="D8" s="121"/>
    </row>
    <row r="9" spans="1:4" x14ac:dyDescent="0.25">
      <c r="A9" s="85" t="s">
        <v>15</v>
      </c>
      <c r="B9" s="85" t="s">
        <v>17</v>
      </c>
      <c r="C9" s="85">
        <v>39</v>
      </c>
      <c r="D9" s="121"/>
    </row>
    <row r="10" spans="1:4" x14ac:dyDescent="0.25">
      <c r="A10" s="85" t="s">
        <v>15</v>
      </c>
      <c r="B10" s="85" t="s">
        <v>19</v>
      </c>
      <c r="C10" s="85">
        <v>10</v>
      </c>
      <c r="D10" s="121"/>
    </row>
    <row r="11" spans="1:4" x14ac:dyDescent="0.25">
      <c r="A11" s="85" t="s">
        <v>15</v>
      </c>
      <c r="B11" s="85" t="s">
        <v>20</v>
      </c>
      <c r="C11" s="85">
        <v>5</v>
      </c>
      <c r="D11" s="121"/>
    </row>
    <row r="12" spans="1:4" x14ac:dyDescent="0.25">
      <c r="A12" s="85" t="s">
        <v>15</v>
      </c>
      <c r="B12" s="85" t="s">
        <v>21</v>
      </c>
      <c r="C12" s="85">
        <v>7</v>
      </c>
      <c r="D12" s="121"/>
    </row>
    <row r="13" spans="1:4" x14ac:dyDescent="0.25">
      <c r="A13" s="72" t="s">
        <v>15</v>
      </c>
      <c r="B13" s="72" t="s">
        <v>22</v>
      </c>
      <c r="C13" s="72">
        <v>17</v>
      </c>
      <c r="D13" s="121"/>
    </row>
    <row r="14" spans="1:4" x14ac:dyDescent="0.25">
      <c r="A14" s="95" t="s">
        <v>15</v>
      </c>
      <c r="B14" s="95" t="s">
        <v>24</v>
      </c>
      <c r="C14" s="95">
        <v>19</v>
      </c>
      <c r="D14" s="121"/>
    </row>
    <row r="15" spans="1:4" x14ac:dyDescent="0.25">
      <c r="A15" s="85" t="s">
        <v>28</v>
      </c>
      <c r="B15" s="85" t="s">
        <v>33</v>
      </c>
      <c r="C15" s="85">
        <v>1</v>
      </c>
      <c r="D15" s="121"/>
    </row>
    <row r="16" spans="1:4" x14ac:dyDescent="0.25">
      <c r="A16" s="85" t="s">
        <v>28</v>
      </c>
      <c r="B16" s="85" t="s">
        <v>34</v>
      </c>
      <c r="C16" s="85">
        <v>1</v>
      </c>
      <c r="D16" s="121"/>
    </row>
    <row r="17" spans="1:4" x14ac:dyDescent="0.25">
      <c r="A17" s="85" t="s">
        <v>28</v>
      </c>
      <c r="B17" s="85" t="s">
        <v>36</v>
      </c>
      <c r="C17" s="85">
        <v>1</v>
      </c>
      <c r="D17" s="121"/>
    </row>
    <row r="18" spans="1:4" x14ac:dyDescent="0.25">
      <c r="A18" s="85" t="s">
        <v>39</v>
      </c>
      <c r="B18" s="85" t="s">
        <v>41</v>
      </c>
      <c r="C18" s="85">
        <v>1</v>
      </c>
      <c r="D18" s="121"/>
    </row>
    <row r="19" spans="1:4" x14ac:dyDescent="0.25">
      <c r="A19" s="72" t="s">
        <v>43</v>
      </c>
      <c r="B19" s="72" t="s">
        <v>53</v>
      </c>
      <c r="C19" s="72">
        <v>6</v>
      </c>
      <c r="D19" s="121"/>
    </row>
    <row r="20" spans="1:4" x14ac:dyDescent="0.25">
      <c r="A20" s="85" t="s">
        <v>54</v>
      </c>
      <c r="B20" s="85" t="s">
        <v>8</v>
      </c>
      <c r="C20" s="85">
        <v>2</v>
      </c>
      <c r="D20" s="121"/>
    </row>
    <row r="21" spans="1:4" x14ac:dyDescent="0.25">
      <c r="A21" s="92"/>
      <c r="B21" s="96" t="s">
        <v>112</v>
      </c>
      <c r="C21" s="96">
        <f>SUM(C5:C20)</f>
        <v>186</v>
      </c>
      <c r="D21" s="73"/>
    </row>
    <row r="22" spans="1:4" x14ac:dyDescent="0.25">
      <c r="A22" s="95"/>
      <c r="B22" s="95"/>
      <c r="C22" s="95"/>
      <c r="D22" s="73"/>
    </row>
    <row r="23" spans="1:4" ht="18.75" x14ac:dyDescent="0.3">
      <c r="A23" s="91" t="s">
        <v>106</v>
      </c>
      <c r="B23" s="118" t="s">
        <v>107</v>
      </c>
      <c r="C23" s="118"/>
      <c r="D23" s="78" t="s">
        <v>113</v>
      </c>
    </row>
    <row r="24" spans="1:4" x14ac:dyDescent="0.25">
      <c r="A24" s="92"/>
      <c r="B24" s="122" t="s">
        <v>136</v>
      </c>
      <c r="C24" s="122"/>
      <c r="D24" s="116" t="s">
        <v>194</v>
      </c>
    </row>
    <row r="25" spans="1:4" x14ac:dyDescent="0.25">
      <c r="A25" s="91" t="s">
        <v>109</v>
      </c>
      <c r="B25" s="91" t="s">
        <v>110</v>
      </c>
      <c r="C25" s="91" t="s">
        <v>111</v>
      </c>
      <c r="D25" s="73"/>
    </row>
    <row r="26" spans="1:4" s="72" customFormat="1" x14ac:dyDescent="0.25">
      <c r="A26" s="85" t="s">
        <v>15</v>
      </c>
      <c r="B26" s="85" t="s">
        <v>25</v>
      </c>
      <c r="C26" s="85">
        <v>28</v>
      </c>
      <c r="D26" s="121" t="s">
        <v>179</v>
      </c>
    </row>
    <row r="27" spans="1:4" s="73" customFormat="1" x14ac:dyDescent="0.25">
      <c r="A27" s="85" t="s">
        <v>15</v>
      </c>
      <c r="B27" s="85" t="s">
        <v>26</v>
      </c>
      <c r="C27" s="85">
        <v>52</v>
      </c>
      <c r="D27" s="121"/>
    </row>
    <row r="28" spans="1:4" x14ac:dyDescent="0.25">
      <c r="A28" s="85" t="s">
        <v>15</v>
      </c>
      <c r="B28" s="85" t="s">
        <v>27</v>
      </c>
      <c r="C28" s="85">
        <v>43</v>
      </c>
      <c r="D28" s="121"/>
    </row>
    <row r="29" spans="1:4" x14ac:dyDescent="0.25">
      <c r="A29" s="95" t="s">
        <v>54</v>
      </c>
      <c r="B29" s="95" t="s">
        <v>6</v>
      </c>
      <c r="C29" s="95">
        <v>71</v>
      </c>
      <c r="D29" s="121"/>
    </row>
    <row r="30" spans="1:4" x14ac:dyDescent="0.25">
      <c r="A30" s="92"/>
      <c r="B30" s="96" t="s">
        <v>112</v>
      </c>
      <c r="C30" s="96">
        <f>SUM(C26:C29)</f>
        <v>194</v>
      </c>
    </row>
    <row r="33" spans="1:4" s="72" customFormat="1" x14ac:dyDescent="0.25">
      <c r="A33"/>
      <c r="B33"/>
      <c r="C33"/>
      <c r="D33"/>
    </row>
    <row r="34" spans="1:4" s="73" customFormat="1" x14ac:dyDescent="0.25">
      <c r="A34"/>
      <c r="B34"/>
      <c r="C34"/>
      <c r="D34"/>
    </row>
    <row r="40" spans="1:4" s="72" customFormat="1" x14ac:dyDescent="0.25">
      <c r="A40"/>
      <c r="B40"/>
      <c r="C40"/>
      <c r="D40"/>
    </row>
    <row r="41" spans="1:4" s="73" customFormat="1" x14ac:dyDescent="0.25">
      <c r="A41"/>
      <c r="B41"/>
      <c r="C41"/>
      <c r="D41"/>
    </row>
    <row r="47" spans="1:4" s="72" customFormat="1" x14ac:dyDescent="0.25">
      <c r="A47"/>
      <c r="B47"/>
      <c r="C47"/>
      <c r="D47"/>
    </row>
    <row r="48" spans="1:4" s="73" customFormat="1" x14ac:dyDescent="0.25">
      <c r="A48"/>
      <c r="B48"/>
      <c r="C48"/>
      <c r="D48"/>
    </row>
    <row r="58" spans="1:4" s="72" customFormat="1" x14ac:dyDescent="0.25">
      <c r="A58"/>
      <c r="B58"/>
      <c r="C58"/>
      <c r="D58"/>
    </row>
    <row r="59" spans="1:4" s="73" customFormat="1" x14ac:dyDescent="0.25">
      <c r="A59"/>
      <c r="B59"/>
      <c r="C59"/>
      <c r="D59"/>
    </row>
  </sheetData>
  <autoFilter ref="A2:D29">
    <filterColumn colId="1" showButton="0"/>
  </autoFilter>
  <mergeCells count="7">
    <mergeCell ref="D26:D29"/>
    <mergeCell ref="B23:C23"/>
    <mergeCell ref="B24:C24"/>
    <mergeCell ref="A1:D1"/>
    <mergeCell ref="B2:C2"/>
    <mergeCell ref="B3:C3"/>
    <mergeCell ref="D5:D20"/>
  </mergeCells>
  <pageMargins left="0.7" right="0.7" top="0.75" bottom="0.75" header="0.3" footer="0.3"/>
  <pageSetup paperSize="9" orientation="portrait" horizontalDpi="72" verticalDpi="7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zoomScaleNormal="100" workbookViewId="0">
      <selection activeCell="D24" sqref="D24"/>
    </sheetView>
  </sheetViews>
  <sheetFormatPr defaultRowHeight="15" x14ac:dyDescent="0.25"/>
  <cols>
    <col min="1" max="1" width="53.85546875" bestFit="1" customWidth="1"/>
    <col min="2" max="2" width="34.42578125" bestFit="1" customWidth="1"/>
    <col min="3" max="3" width="14.5703125" bestFit="1" customWidth="1"/>
    <col min="4" max="4" width="52.28515625" customWidth="1"/>
  </cols>
  <sheetData>
    <row r="1" spans="1:4" ht="21" x14ac:dyDescent="0.35">
      <c r="A1" s="119" t="s">
        <v>131</v>
      </c>
      <c r="B1" s="119"/>
      <c r="C1" s="119"/>
      <c r="D1" s="119"/>
    </row>
    <row r="2" spans="1:4" ht="18.75" x14ac:dyDescent="0.3">
      <c r="A2" s="91" t="s">
        <v>106</v>
      </c>
      <c r="B2" s="118" t="s">
        <v>107</v>
      </c>
      <c r="C2" s="118"/>
      <c r="D2" s="78" t="s">
        <v>108</v>
      </c>
    </row>
    <row r="3" spans="1:4" s="72" customFormat="1" x14ac:dyDescent="0.25">
      <c r="A3" s="92"/>
      <c r="B3" s="122" t="s">
        <v>151</v>
      </c>
      <c r="C3" s="122"/>
      <c r="D3" s="116" t="s">
        <v>184</v>
      </c>
    </row>
    <row r="4" spans="1:4" s="73" customFormat="1" ht="14.25" x14ac:dyDescent="0.25">
      <c r="A4" s="91" t="s">
        <v>109</v>
      </c>
      <c r="B4" s="91" t="s">
        <v>110</v>
      </c>
      <c r="C4" s="91" t="s">
        <v>111</v>
      </c>
    </row>
    <row r="5" spans="1:4" x14ac:dyDescent="0.25">
      <c r="A5" s="85" t="s">
        <v>10</v>
      </c>
      <c r="B5" s="85" t="s">
        <v>11</v>
      </c>
      <c r="C5" s="85">
        <f>VLOOKUP(CONCATENATE(A5,B5),veriler!$A$164:$D$192,4,0)</f>
        <v>20</v>
      </c>
      <c r="D5" s="121" t="s">
        <v>155</v>
      </c>
    </row>
    <row r="6" spans="1:4" x14ac:dyDescent="0.25">
      <c r="A6" s="72" t="s">
        <v>10</v>
      </c>
      <c r="B6" s="72" t="s">
        <v>12</v>
      </c>
      <c r="C6" s="85">
        <f>VLOOKUP(CONCATENATE(A6,B6),veriler!$A$164:$D$192,4,0)</f>
        <v>14</v>
      </c>
      <c r="D6" s="121"/>
    </row>
    <row r="7" spans="1:4" s="72" customFormat="1" x14ac:dyDescent="0.25">
      <c r="A7" s="95" t="s">
        <v>10</v>
      </c>
      <c r="B7" s="95" t="s">
        <v>13</v>
      </c>
      <c r="C7" s="85">
        <f>VLOOKUP(CONCATENATE(A7,B7),veriler!$A$164:$D$192,4,0)</f>
        <v>18</v>
      </c>
      <c r="D7" s="121"/>
    </row>
    <row r="8" spans="1:4" s="73" customFormat="1" x14ac:dyDescent="0.25">
      <c r="A8" s="85" t="s">
        <v>10</v>
      </c>
      <c r="B8" s="85" t="s">
        <v>14</v>
      </c>
      <c r="C8" s="85">
        <f>VLOOKUP(CONCATENATE(A8,B8),veriler!$A$164:$D$192,4,0)</f>
        <v>26</v>
      </c>
      <c r="D8" s="121"/>
    </row>
    <row r="9" spans="1:4" x14ac:dyDescent="0.25">
      <c r="A9" s="85" t="s">
        <v>15</v>
      </c>
      <c r="B9" s="85" t="s">
        <v>17</v>
      </c>
      <c r="C9" s="85">
        <f>VLOOKUP(CONCATENATE(A9,B9),veriler!$A$164:$D$192,4,0)</f>
        <v>39</v>
      </c>
      <c r="D9" s="121"/>
    </row>
    <row r="10" spans="1:4" x14ac:dyDescent="0.25">
      <c r="A10" s="85" t="s">
        <v>15</v>
      </c>
      <c r="B10" s="85" t="s">
        <v>19</v>
      </c>
      <c r="C10" s="85">
        <f>VLOOKUP(CONCATENATE(A10,B10),veriler!$A$164:$D$192,4,0)</f>
        <v>10</v>
      </c>
      <c r="D10" s="121"/>
    </row>
    <row r="11" spans="1:4" x14ac:dyDescent="0.25">
      <c r="A11" s="85" t="s">
        <v>15</v>
      </c>
      <c r="B11" s="85" t="s">
        <v>20</v>
      </c>
      <c r="C11" s="85">
        <f>VLOOKUP(CONCATENATE(A11,B11),veriler!$A$164:$D$192,4,0)</f>
        <v>5</v>
      </c>
      <c r="D11" s="121"/>
    </row>
    <row r="12" spans="1:4" x14ac:dyDescent="0.25">
      <c r="A12" s="85" t="s">
        <v>15</v>
      </c>
      <c r="B12" s="85" t="s">
        <v>21</v>
      </c>
      <c r="C12" s="85">
        <f>VLOOKUP(CONCATENATE(A12,B12),veriler!$A$164:$D$192,4,0)</f>
        <v>7</v>
      </c>
      <c r="D12" s="121"/>
    </row>
    <row r="13" spans="1:4" x14ac:dyDescent="0.25">
      <c r="A13" s="72" t="s">
        <v>15</v>
      </c>
      <c r="B13" s="72" t="s">
        <v>22</v>
      </c>
      <c r="C13" s="85">
        <f>VLOOKUP(CONCATENATE(A13,B13),veriler!$A$164:$D$192,4,0)</f>
        <v>17</v>
      </c>
      <c r="D13" s="121"/>
    </row>
    <row r="14" spans="1:4" x14ac:dyDescent="0.25">
      <c r="A14" s="95" t="s">
        <v>15</v>
      </c>
      <c r="B14" s="95" t="s">
        <v>24</v>
      </c>
      <c r="C14" s="85">
        <f>VLOOKUP(CONCATENATE(A14,B14),veriler!$A$164:$D$192,4,0)</f>
        <v>19</v>
      </c>
      <c r="D14" s="121"/>
    </row>
    <row r="15" spans="1:4" x14ac:dyDescent="0.25">
      <c r="A15" s="85" t="s">
        <v>28</v>
      </c>
      <c r="B15" s="85" t="s">
        <v>33</v>
      </c>
      <c r="C15" s="85">
        <f>VLOOKUP(CONCATENATE(A15,B15),veriler!$A$164:$D$192,4,0)</f>
        <v>1</v>
      </c>
      <c r="D15" s="121"/>
    </row>
    <row r="16" spans="1:4" x14ac:dyDescent="0.25">
      <c r="A16" s="85" t="s">
        <v>28</v>
      </c>
      <c r="B16" s="85" t="s">
        <v>34</v>
      </c>
      <c r="C16" s="85">
        <f>VLOOKUP(CONCATENATE(A16,B16),veriler!$A$164:$D$192,4,0)</f>
        <v>1</v>
      </c>
      <c r="D16" s="121"/>
    </row>
    <row r="17" spans="1:4" x14ac:dyDescent="0.25">
      <c r="A17" s="85" t="s">
        <v>28</v>
      </c>
      <c r="B17" s="85" t="s">
        <v>36</v>
      </c>
      <c r="C17" s="85">
        <f>VLOOKUP(CONCATENATE(A17,B17),veriler!$A$164:$D$192,4,0)</f>
        <v>1</v>
      </c>
      <c r="D17" s="121"/>
    </row>
    <row r="18" spans="1:4" x14ac:dyDescent="0.25">
      <c r="A18" s="85" t="s">
        <v>39</v>
      </c>
      <c r="B18" s="85" t="s">
        <v>41</v>
      </c>
      <c r="C18" s="85">
        <f>VLOOKUP(CONCATENATE(A18,B18),veriler!$A$164:$D$192,4,0)</f>
        <v>2</v>
      </c>
      <c r="D18" s="121"/>
    </row>
    <row r="19" spans="1:4" x14ac:dyDescent="0.25">
      <c r="A19" s="72" t="s">
        <v>43</v>
      </c>
      <c r="B19" s="72" t="s">
        <v>53</v>
      </c>
      <c r="C19" s="85">
        <f>VLOOKUP(CONCATENATE(A19,B19),veriler!$A$164:$D$192,4,0)</f>
        <v>6</v>
      </c>
      <c r="D19" s="121"/>
    </row>
    <row r="20" spans="1:4" x14ac:dyDescent="0.25">
      <c r="A20" s="85" t="s">
        <v>54</v>
      </c>
      <c r="B20" s="85" t="s">
        <v>8</v>
      </c>
      <c r="C20" s="85">
        <f>VLOOKUP(CONCATENATE(A20,B20),veriler!$A$164:$D$192,4,0)</f>
        <v>3</v>
      </c>
      <c r="D20" s="121"/>
    </row>
    <row r="21" spans="1:4" x14ac:dyDescent="0.25">
      <c r="A21" s="92"/>
      <c r="B21" s="96" t="s">
        <v>112</v>
      </c>
      <c r="C21" s="96">
        <f>SUM(C5:C20)</f>
        <v>189</v>
      </c>
      <c r="D21" s="73"/>
    </row>
    <row r="22" spans="1:4" x14ac:dyDescent="0.25">
      <c r="A22" s="95"/>
      <c r="B22" s="95"/>
      <c r="C22" s="95"/>
      <c r="D22" s="73"/>
    </row>
    <row r="23" spans="1:4" ht="18.75" x14ac:dyDescent="0.3">
      <c r="A23" s="91" t="s">
        <v>106</v>
      </c>
      <c r="B23" s="118" t="s">
        <v>107</v>
      </c>
      <c r="C23" s="118"/>
      <c r="D23" s="78" t="s">
        <v>113</v>
      </c>
    </row>
    <row r="24" spans="1:4" x14ac:dyDescent="0.25">
      <c r="A24" s="92"/>
      <c r="B24" s="122" t="s">
        <v>151</v>
      </c>
      <c r="C24" s="122"/>
      <c r="D24" s="116" t="s">
        <v>194</v>
      </c>
    </row>
    <row r="25" spans="1:4" x14ac:dyDescent="0.25">
      <c r="A25" s="91" t="s">
        <v>109</v>
      </c>
      <c r="B25" s="91" t="s">
        <v>110</v>
      </c>
      <c r="C25" s="91" t="s">
        <v>111</v>
      </c>
      <c r="D25" s="73"/>
    </row>
    <row r="26" spans="1:4" s="72" customFormat="1" x14ac:dyDescent="0.25">
      <c r="A26" s="85" t="s">
        <v>15</v>
      </c>
      <c r="B26" s="85" t="s">
        <v>25</v>
      </c>
      <c r="C26" s="85">
        <f>VLOOKUP(CONCATENATE(A26,B26),veriler!$A$164:$D$192,4,0)</f>
        <v>27</v>
      </c>
      <c r="D26" s="121" t="s">
        <v>155</v>
      </c>
    </row>
    <row r="27" spans="1:4" s="73" customFormat="1" x14ac:dyDescent="0.25">
      <c r="A27" s="85" t="s">
        <v>15</v>
      </c>
      <c r="B27" s="85" t="s">
        <v>26</v>
      </c>
      <c r="C27" s="85">
        <f>VLOOKUP(CONCATENATE(A27,B27),veriler!$A$164:$D$192,4,0)</f>
        <v>52</v>
      </c>
      <c r="D27" s="121"/>
    </row>
    <row r="28" spans="1:4" x14ac:dyDescent="0.25">
      <c r="A28" s="85" t="s">
        <v>15</v>
      </c>
      <c r="B28" s="85" t="s">
        <v>27</v>
      </c>
      <c r="C28" s="85">
        <f>VLOOKUP(CONCATENATE(A28,B28),veriler!$A$164:$D$192,4,0)</f>
        <v>44</v>
      </c>
      <c r="D28" s="121"/>
    </row>
    <row r="29" spans="1:4" x14ac:dyDescent="0.25">
      <c r="A29" s="95" t="s">
        <v>54</v>
      </c>
      <c r="B29" s="95" t="s">
        <v>6</v>
      </c>
      <c r="C29" s="85">
        <f>VLOOKUP(CONCATENATE(A29,B29),veriler!$A$164:$D$192,4,0)</f>
        <v>71</v>
      </c>
      <c r="D29" s="121"/>
    </row>
    <row r="30" spans="1:4" x14ac:dyDescent="0.25">
      <c r="A30" s="92"/>
      <c r="B30" s="96" t="s">
        <v>112</v>
      </c>
      <c r="C30" s="96">
        <f>SUM(C26:C29)</f>
        <v>194</v>
      </c>
    </row>
    <row r="33" spans="1:4" s="72" customFormat="1" x14ac:dyDescent="0.25">
      <c r="A33"/>
      <c r="B33"/>
      <c r="C33"/>
      <c r="D33"/>
    </row>
    <row r="34" spans="1:4" s="73" customFormat="1" x14ac:dyDescent="0.25">
      <c r="A34"/>
      <c r="B34"/>
      <c r="C34"/>
      <c r="D34"/>
    </row>
    <row r="40" spans="1:4" s="72" customFormat="1" x14ac:dyDescent="0.25">
      <c r="A40"/>
      <c r="B40"/>
      <c r="C40"/>
      <c r="D40"/>
    </row>
    <row r="41" spans="1:4" s="73" customFormat="1" x14ac:dyDescent="0.25">
      <c r="A41"/>
      <c r="B41"/>
      <c r="C41"/>
      <c r="D41"/>
    </row>
    <row r="47" spans="1:4" s="72" customFormat="1" x14ac:dyDescent="0.25">
      <c r="A47"/>
      <c r="B47"/>
      <c r="C47"/>
      <c r="D47"/>
    </row>
    <row r="48" spans="1:4" s="73" customFormat="1" x14ac:dyDescent="0.25">
      <c r="A48"/>
      <c r="B48"/>
      <c r="C48"/>
      <c r="D48"/>
    </row>
    <row r="58" spans="1:4" s="72" customFormat="1" x14ac:dyDescent="0.25">
      <c r="A58"/>
      <c r="B58"/>
      <c r="C58"/>
      <c r="D58"/>
    </row>
    <row r="59" spans="1:4" s="73" customFormat="1" x14ac:dyDescent="0.25">
      <c r="A59"/>
      <c r="B59"/>
      <c r="C59"/>
      <c r="D59"/>
    </row>
  </sheetData>
  <autoFilter ref="A2:D29">
    <filterColumn colId="1" showButton="0"/>
  </autoFilter>
  <mergeCells count="7">
    <mergeCell ref="D26:D29"/>
    <mergeCell ref="A1:D1"/>
    <mergeCell ref="B2:C2"/>
    <mergeCell ref="B3:C3"/>
    <mergeCell ref="B23:C23"/>
    <mergeCell ref="B24:C24"/>
    <mergeCell ref="D5:D20"/>
  </mergeCells>
  <pageMargins left="0.7" right="0.7" top="0.75" bottom="0.75" header="0.3" footer="0.3"/>
  <pageSetup paperSize="9" orientation="portrait" horizontalDpi="72" verticalDpi="7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opLeftCell="A7" zoomScaleNormal="100" workbookViewId="0">
      <selection activeCell="D24" sqref="D24"/>
    </sheetView>
  </sheetViews>
  <sheetFormatPr defaultRowHeight="15" x14ac:dyDescent="0.25"/>
  <cols>
    <col min="1" max="1" width="53.85546875" bestFit="1" customWidth="1"/>
    <col min="2" max="2" width="34.42578125" bestFit="1" customWidth="1"/>
    <col min="3" max="3" width="14.5703125" bestFit="1" customWidth="1"/>
    <col min="4" max="4" width="44" customWidth="1"/>
  </cols>
  <sheetData>
    <row r="1" spans="1:4" ht="21" x14ac:dyDescent="0.35">
      <c r="A1" s="119" t="s">
        <v>132</v>
      </c>
      <c r="B1" s="119"/>
      <c r="C1" s="119"/>
      <c r="D1" s="119"/>
    </row>
    <row r="2" spans="1:4" ht="18.75" x14ac:dyDescent="0.3">
      <c r="A2" s="91" t="s">
        <v>106</v>
      </c>
      <c r="B2" s="118" t="s">
        <v>107</v>
      </c>
      <c r="C2" s="118"/>
      <c r="D2" s="78" t="s">
        <v>108</v>
      </c>
    </row>
    <row r="3" spans="1:4" s="72" customFormat="1" x14ac:dyDescent="0.25">
      <c r="A3" s="92"/>
      <c r="B3" s="122" t="s">
        <v>152</v>
      </c>
      <c r="C3" s="122"/>
      <c r="D3" s="116" t="s">
        <v>195</v>
      </c>
    </row>
    <row r="4" spans="1:4" s="73" customFormat="1" ht="14.25" x14ac:dyDescent="0.25">
      <c r="A4" s="91" t="s">
        <v>109</v>
      </c>
      <c r="B4" s="91" t="s">
        <v>110</v>
      </c>
      <c r="C4" s="91" t="s">
        <v>111</v>
      </c>
    </row>
    <row r="5" spans="1:4" x14ac:dyDescent="0.25">
      <c r="A5" s="85" t="s">
        <v>10</v>
      </c>
      <c r="B5" s="85" t="s">
        <v>11</v>
      </c>
      <c r="C5" s="85">
        <f>VLOOKUP(CONCATENATE(A5,B5),veriler!$A$196:$D$224,4,0)</f>
        <v>20</v>
      </c>
      <c r="D5" s="121" t="s">
        <v>160</v>
      </c>
    </row>
    <row r="6" spans="1:4" x14ac:dyDescent="0.25">
      <c r="A6" s="72" t="s">
        <v>10</v>
      </c>
      <c r="B6" s="72" t="s">
        <v>12</v>
      </c>
      <c r="C6" s="85">
        <f>VLOOKUP(CONCATENATE(A6,B6),veriler!$A$196:$D$224,4,0)</f>
        <v>14</v>
      </c>
      <c r="D6" s="121"/>
    </row>
    <row r="7" spans="1:4" s="72" customFormat="1" x14ac:dyDescent="0.25">
      <c r="A7" s="95" t="s">
        <v>10</v>
      </c>
      <c r="B7" s="95" t="s">
        <v>13</v>
      </c>
      <c r="C7" s="85">
        <f>VLOOKUP(CONCATENATE(A7,B7),veriler!$A$196:$D$224,4,0)</f>
        <v>18</v>
      </c>
      <c r="D7" s="121"/>
    </row>
    <row r="8" spans="1:4" s="73" customFormat="1" x14ac:dyDescent="0.25">
      <c r="A8" s="85" t="s">
        <v>10</v>
      </c>
      <c r="B8" s="85" t="s">
        <v>14</v>
      </c>
      <c r="C8" s="85">
        <f>VLOOKUP(CONCATENATE(A8,B8),veriler!$A$196:$D$224,4,0)</f>
        <v>25</v>
      </c>
      <c r="D8" s="121"/>
    </row>
    <row r="9" spans="1:4" x14ac:dyDescent="0.25">
      <c r="A9" s="85" t="s">
        <v>15</v>
      </c>
      <c r="B9" s="85" t="s">
        <v>17</v>
      </c>
      <c r="C9" s="85">
        <f>VLOOKUP(CONCATENATE(A9,B9),veriler!$A$196:$D$224,4,0)</f>
        <v>39</v>
      </c>
      <c r="D9" s="121"/>
    </row>
    <row r="10" spans="1:4" x14ac:dyDescent="0.25">
      <c r="A10" s="85" t="s">
        <v>15</v>
      </c>
      <c r="B10" s="85" t="s">
        <v>19</v>
      </c>
      <c r="C10" s="85">
        <f>VLOOKUP(CONCATENATE(A10,B10),veriler!$A$196:$D$224,4,0)</f>
        <v>10</v>
      </c>
      <c r="D10" s="121"/>
    </row>
    <row r="11" spans="1:4" x14ac:dyDescent="0.25">
      <c r="A11" s="85" t="s">
        <v>15</v>
      </c>
      <c r="B11" s="85" t="s">
        <v>20</v>
      </c>
      <c r="C11" s="85">
        <f>VLOOKUP(CONCATENATE(A11,B11),veriler!$A$196:$D$224,4,0)</f>
        <v>5</v>
      </c>
      <c r="D11" s="121"/>
    </row>
    <row r="12" spans="1:4" x14ac:dyDescent="0.25">
      <c r="A12" s="85" t="s">
        <v>15</v>
      </c>
      <c r="B12" s="85" t="s">
        <v>21</v>
      </c>
      <c r="C12" s="85">
        <f>VLOOKUP(CONCATENATE(A12,B12),veriler!$A$196:$D$224,4,0)</f>
        <v>7</v>
      </c>
      <c r="D12" s="121"/>
    </row>
    <row r="13" spans="1:4" x14ac:dyDescent="0.25">
      <c r="A13" s="72" t="s">
        <v>15</v>
      </c>
      <c r="B13" s="72" t="s">
        <v>22</v>
      </c>
      <c r="C13" s="85">
        <f>VLOOKUP(CONCATENATE(A13,B13),veriler!$A$196:$D$224,4,0)</f>
        <v>17</v>
      </c>
      <c r="D13" s="121"/>
    </row>
    <row r="14" spans="1:4" x14ac:dyDescent="0.25">
      <c r="A14" s="95" t="s">
        <v>15</v>
      </c>
      <c r="B14" s="95" t="s">
        <v>24</v>
      </c>
      <c r="C14" s="85">
        <f>VLOOKUP(CONCATENATE(A14,B14),veriler!$A$196:$D$224,4,0)</f>
        <v>18</v>
      </c>
      <c r="D14" s="121"/>
    </row>
    <row r="15" spans="1:4" x14ac:dyDescent="0.25">
      <c r="A15" s="85" t="s">
        <v>28</v>
      </c>
      <c r="B15" s="85" t="s">
        <v>33</v>
      </c>
      <c r="C15" s="85">
        <f>VLOOKUP(CONCATENATE(A15,B15),veriler!$A$196:$D$224,4,0)</f>
        <v>1</v>
      </c>
      <c r="D15" s="121"/>
    </row>
    <row r="16" spans="1:4" x14ac:dyDescent="0.25">
      <c r="A16" s="85" t="s">
        <v>28</v>
      </c>
      <c r="B16" s="85" t="s">
        <v>34</v>
      </c>
      <c r="C16" s="85">
        <f>VLOOKUP(CONCATENATE(A16,B16),veriler!$A$196:$D$224,4,0)</f>
        <v>1</v>
      </c>
      <c r="D16" s="121"/>
    </row>
    <row r="17" spans="1:4" x14ac:dyDescent="0.25">
      <c r="A17" s="85" t="s">
        <v>28</v>
      </c>
      <c r="B17" s="85" t="s">
        <v>36</v>
      </c>
      <c r="C17" s="85">
        <f>VLOOKUP(CONCATENATE(A17,B17),veriler!$A$196:$D$224,4,0)</f>
        <v>1</v>
      </c>
      <c r="D17" s="121"/>
    </row>
    <row r="18" spans="1:4" x14ac:dyDescent="0.25">
      <c r="A18" s="85" t="s">
        <v>39</v>
      </c>
      <c r="B18" s="85" t="s">
        <v>41</v>
      </c>
      <c r="C18" s="85">
        <f>VLOOKUP(CONCATENATE(A18,B18),veriler!$A$196:$D$224,4,0)</f>
        <v>2</v>
      </c>
      <c r="D18" s="121"/>
    </row>
    <row r="19" spans="1:4" x14ac:dyDescent="0.25">
      <c r="A19" s="72" t="s">
        <v>43</v>
      </c>
      <c r="B19" s="72" t="s">
        <v>53</v>
      </c>
      <c r="C19" s="85">
        <f>VLOOKUP(CONCATENATE(A19,B19),veriler!$A$196:$D$224,4,0)</f>
        <v>6</v>
      </c>
      <c r="D19" s="121"/>
    </row>
    <row r="20" spans="1:4" x14ac:dyDescent="0.25">
      <c r="A20" s="85" t="s">
        <v>54</v>
      </c>
      <c r="B20" s="85" t="s">
        <v>8</v>
      </c>
      <c r="C20" s="85">
        <f>VLOOKUP(CONCATENATE(A20,B20),veriler!$A$196:$D$224,4,0)</f>
        <v>2</v>
      </c>
      <c r="D20" s="121"/>
    </row>
    <row r="21" spans="1:4" x14ac:dyDescent="0.25">
      <c r="A21" s="92"/>
      <c r="B21" s="96" t="s">
        <v>112</v>
      </c>
      <c r="C21" s="96">
        <f>SUM(C5:C20)</f>
        <v>186</v>
      </c>
      <c r="D21" s="73"/>
    </row>
    <row r="22" spans="1:4" x14ac:dyDescent="0.25">
      <c r="A22" s="95"/>
      <c r="B22" s="95"/>
      <c r="C22" s="95"/>
      <c r="D22" s="73"/>
    </row>
    <row r="23" spans="1:4" ht="18.75" x14ac:dyDescent="0.3">
      <c r="A23" s="91" t="s">
        <v>106</v>
      </c>
      <c r="B23" s="118" t="s">
        <v>107</v>
      </c>
      <c r="C23" s="118"/>
      <c r="D23" s="78" t="s">
        <v>113</v>
      </c>
    </row>
    <row r="24" spans="1:4" x14ac:dyDescent="0.25">
      <c r="A24" s="92"/>
      <c r="B24" s="122" t="s">
        <v>140</v>
      </c>
      <c r="C24" s="122"/>
      <c r="D24" s="116" t="s">
        <v>184</v>
      </c>
    </row>
    <row r="25" spans="1:4" x14ac:dyDescent="0.25">
      <c r="A25" s="91" t="s">
        <v>109</v>
      </c>
      <c r="B25" s="91" t="s">
        <v>110</v>
      </c>
      <c r="C25" s="91" t="s">
        <v>111</v>
      </c>
      <c r="D25" s="73"/>
    </row>
    <row r="26" spans="1:4" s="72" customFormat="1" x14ac:dyDescent="0.25">
      <c r="A26" s="85" t="s">
        <v>15</v>
      </c>
      <c r="B26" s="85" t="s">
        <v>25</v>
      </c>
      <c r="C26" s="85">
        <f>VLOOKUP(CONCATENATE(A26,B26),veriler!$A$196:$D$224,4,0)</f>
        <v>28</v>
      </c>
      <c r="D26" s="121" t="s">
        <v>159</v>
      </c>
    </row>
    <row r="27" spans="1:4" s="73" customFormat="1" x14ac:dyDescent="0.25">
      <c r="A27" s="85" t="s">
        <v>15</v>
      </c>
      <c r="B27" s="85" t="s">
        <v>26</v>
      </c>
      <c r="C27" s="85">
        <f>VLOOKUP(CONCATENATE(A27,B27),veriler!$A$196:$D$224,4,0)</f>
        <v>52</v>
      </c>
      <c r="D27" s="121"/>
    </row>
    <row r="28" spans="1:4" x14ac:dyDescent="0.25">
      <c r="A28" s="85" t="s">
        <v>15</v>
      </c>
      <c r="B28" s="85" t="s">
        <v>27</v>
      </c>
      <c r="C28" s="85">
        <f>VLOOKUP(CONCATENATE(A28,B28),veriler!$A$196:$D$224,4,0)</f>
        <v>44</v>
      </c>
      <c r="D28" s="121"/>
    </row>
    <row r="29" spans="1:4" x14ac:dyDescent="0.25">
      <c r="A29" s="95" t="s">
        <v>54</v>
      </c>
      <c r="B29" s="95" t="s">
        <v>6</v>
      </c>
      <c r="C29" s="85">
        <f>VLOOKUP(CONCATENATE(A29,B29),veriler!$A$196:$D$224,4,0)</f>
        <v>71</v>
      </c>
      <c r="D29" s="121"/>
    </row>
    <row r="30" spans="1:4" x14ac:dyDescent="0.25">
      <c r="A30" s="92"/>
      <c r="B30" s="96" t="s">
        <v>112</v>
      </c>
      <c r="C30" s="96">
        <f>SUM(C26:C29)</f>
        <v>195</v>
      </c>
    </row>
    <row r="33" spans="1:4" s="72" customFormat="1" x14ac:dyDescent="0.25">
      <c r="A33"/>
      <c r="B33"/>
      <c r="C33"/>
      <c r="D33"/>
    </row>
    <row r="34" spans="1:4" s="73" customFormat="1" x14ac:dyDescent="0.25">
      <c r="A34"/>
      <c r="B34"/>
      <c r="C34"/>
      <c r="D34"/>
    </row>
    <row r="40" spans="1:4" s="72" customFormat="1" x14ac:dyDescent="0.25">
      <c r="A40"/>
      <c r="B40"/>
      <c r="C40"/>
      <c r="D40"/>
    </row>
    <row r="41" spans="1:4" s="73" customFormat="1" x14ac:dyDescent="0.25">
      <c r="A41"/>
      <c r="B41"/>
      <c r="C41"/>
      <c r="D41"/>
    </row>
    <row r="47" spans="1:4" s="72" customFormat="1" x14ac:dyDescent="0.25">
      <c r="A47"/>
      <c r="B47"/>
      <c r="C47"/>
      <c r="D47"/>
    </row>
    <row r="48" spans="1:4" s="73" customFormat="1" x14ac:dyDescent="0.25">
      <c r="A48"/>
      <c r="B48"/>
      <c r="C48"/>
      <c r="D48"/>
    </row>
    <row r="58" spans="1:4" s="72" customFormat="1" x14ac:dyDescent="0.25">
      <c r="A58"/>
      <c r="B58"/>
      <c r="C58"/>
      <c r="D58"/>
    </row>
    <row r="59" spans="1:4" s="73" customFormat="1" x14ac:dyDescent="0.25">
      <c r="A59"/>
      <c r="B59"/>
      <c r="C59"/>
      <c r="D59"/>
    </row>
  </sheetData>
  <autoFilter ref="A2:D29">
    <filterColumn colId="1" showButton="0"/>
  </autoFilter>
  <mergeCells count="7">
    <mergeCell ref="D26:D29"/>
    <mergeCell ref="D5:D20"/>
    <mergeCell ref="A1:D1"/>
    <mergeCell ref="B2:C2"/>
    <mergeCell ref="B3:C3"/>
    <mergeCell ref="B23:C23"/>
    <mergeCell ref="B24:C24"/>
  </mergeCells>
  <pageMargins left="0.7" right="0.7" top="0.75" bottom="0.75" header="0.3" footer="0.3"/>
  <pageSetup paperSize="9" orientation="portrait" horizontalDpi="72" verticalDpi="7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opLeftCell="A4" zoomScaleNormal="100" workbookViewId="0">
      <selection activeCell="L24" sqref="L24"/>
    </sheetView>
  </sheetViews>
  <sheetFormatPr defaultRowHeight="15" x14ac:dyDescent="0.25"/>
  <cols>
    <col min="1" max="1" width="53.85546875" bestFit="1" customWidth="1"/>
    <col min="2" max="2" width="34.42578125" bestFit="1" customWidth="1"/>
    <col min="3" max="3" width="14.5703125" bestFit="1" customWidth="1"/>
    <col min="4" max="4" width="44.7109375" customWidth="1"/>
  </cols>
  <sheetData>
    <row r="1" spans="1:4" ht="21" x14ac:dyDescent="0.35">
      <c r="A1" s="119" t="s">
        <v>133</v>
      </c>
      <c r="B1" s="119"/>
      <c r="C1" s="119"/>
      <c r="D1" s="119"/>
    </row>
    <row r="2" spans="1:4" ht="18.75" x14ac:dyDescent="0.3">
      <c r="A2" s="91" t="s">
        <v>106</v>
      </c>
      <c r="B2" s="118" t="s">
        <v>107</v>
      </c>
      <c r="C2" s="118"/>
      <c r="D2" s="78" t="s">
        <v>108</v>
      </c>
    </row>
    <row r="3" spans="1:4" s="72" customFormat="1" x14ac:dyDescent="0.25">
      <c r="A3" s="92"/>
      <c r="B3" s="122"/>
      <c r="C3" s="122"/>
      <c r="D3" s="79"/>
    </row>
    <row r="4" spans="1:4" s="73" customFormat="1" ht="14.25" x14ac:dyDescent="0.25">
      <c r="A4" s="91" t="s">
        <v>109</v>
      </c>
      <c r="B4" s="91" t="s">
        <v>110</v>
      </c>
      <c r="C4" s="91" t="s">
        <v>111</v>
      </c>
    </row>
    <row r="5" spans="1:4" x14ac:dyDescent="0.25">
      <c r="A5" s="85" t="s">
        <v>10</v>
      </c>
      <c r="B5" s="85" t="s">
        <v>11</v>
      </c>
      <c r="C5" s="85">
        <f>VLOOKUP(CONCATENATE(A5,B5),veriler!$A$228:$D$256,4,0)</f>
        <v>20</v>
      </c>
      <c r="D5" s="124"/>
    </row>
    <row r="6" spans="1:4" x14ac:dyDescent="0.25">
      <c r="A6" s="72" t="s">
        <v>10</v>
      </c>
      <c r="B6" s="72" t="s">
        <v>12</v>
      </c>
      <c r="C6" s="85">
        <f>VLOOKUP(CONCATENATE(A6,B6),veriler!$A$228:$D$256,4,0)</f>
        <v>14</v>
      </c>
      <c r="D6" s="124"/>
    </row>
    <row r="7" spans="1:4" s="72" customFormat="1" x14ac:dyDescent="0.25">
      <c r="A7" s="95" t="s">
        <v>10</v>
      </c>
      <c r="B7" s="95" t="s">
        <v>13</v>
      </c>
      <c r="C7" s="85">
        <f>VLOOKUP(CONCATENATE(A7,B7),veriler!$A$228:$D$256,4,0)</f>
        <v>17</v>
      </c>
      <c r="D7" s="124"/>
    </row>
    <row r="8" spans="1:4" s="73" customFormat="1" x14ac:dyDescent="0.25">
      <c r="A8" s="85" t="s">
        <v>10</v>
      </c>
      <c r="B8" s="85" t="s">
        <v>14</v>
      </c>
      <c r="C8" s="85">
        <f>VLOOKUP(CONCATENATE(A8,B8),veriler!$A$228:$D$256,4,0)</f>
        <v>26</v>
      </c>
      <c r="D8" s="124"/>
    </row>
    <row r="9" spans="1:4" x14ac:dyDescent="0.25">
      <c r="A9" s="85" t="s">
        <v>15</v>
      </c>
      <c r="B9" s="85" t="s">
        <v>17</v>
      </c>
      <c r="C9" s="85">
        <f>VLOOKUP(CONCATENATE(A9,B9),veriler!$A$228:$D$256,4,0)</f>
        <v>39</v>
      </c>
      <c r="D9" s="124"/>
    </row>
    <row r="10" spans="1:4" x14ac:dyDescent="0.25">
      <c r="A10" s="85" t="s">
        <v>15</v>
      </c>
      <c r="B10" s="85" t="s">
        <v>19</v>
      </c>
      <c r="C10" s="85">
        <f>VLOOKUP(CONCATENATE(A10,B10),veriler!$A$228:$D$256,4,0)</f>
        <v>10</v>
      </c>
      <c r="D10" s="124"/>
    </row>
    <row r="11" spans="1:4" x14ac:dyDescent="0.25">
      <c r="A11" s="85" t="s">
        <v>15</v>
      </c>
      <c r="B11" s="85" t="s">
        <v>20</v>
      </c>
      <c r="C11" s="85">
        <f>VLOOKUP(CONCATENATE(A11,B11),veriler!$A$228:$D$256,4,0)</f>
        <v>5</v>
      </c>
      <c r="D11" s="124"/>
    </row>
    <row r="12" spans="1:4" x14ac:dyDescent="0.25">
      <c r="A12" s="85" t="s">
        <v>15</v>
      </c>
      <c r="B12" s="85" t="s">
        <v>21</v>
      </c>
      <c r="C12" s="85">
        <f>VLOOKUP(CONCATENATE(A12,B12),veriler!$A$228:$D$256,4,0)</f>
        <v>8</v>
      </c>
      <c r="D12" s="124"/>
    </row>
    <row r="13" spans="1:4" x14ac:dyDescent="0.25">
      <c r="A13" s="72" t="s">
        <v>15</v>
      </c>
      <c r="B13" s="72" t="s">
        <v>22</v>
      </c>
      <c r="C13" s="85">
        <f>VLOOKUP(CONCATENATE(A13,B13),veriler!$A$228:$D$256,4,0)</f>
        <v>17</v>
      </c>
      <c r="D13" s="124"/>
    </row>
    <row r="14" spans="1:4" x14ac:dyDescent="0.25">
      <c r="A14" s="95" t="s">
        <v>15</v>
      </c>
      <c r="B14" s="95" t="s">
        <v>24</v>
      </c>
      <c r="C14" s="85">
        <f>VLOOKUP(CONCATENATE(A14,B14),veriler!$A$228:$D$256,4,0)</f>
        <v>19</v>
      </c>
      <c r="D14" s="124"/>
    </row>
    <row r="15" spans="1:4" x14ac:dyDescent="0.25">
      <c r="A15" s="85" t="s">
        <v>28</v>
      </c>
      <c r="B15" s="85" t="s">
        <v>33</v>
      </c>
      <c r="C15" s="85">
        <f>VLOOKUP(CONCATENATE(A15,B15),veriler!$A$228:$D$256,4,0)</f>
        <v>1</v>
      </c>
      <c r="D15" s="124"/>
    </row>
    <row r="16" spans="1:4" x14ac:dyDescent="0.25">
      <c r="A16" s="85" t="s">
        <v>28</v>
      </c>
      <c r="B16" s="85" t="s">
        <v>34</v>
      </c>
      <c r="C16" s="85">
        <f>VLOOKUP(CONCATENATE(A16,B16),veriler!$A$228:$D$256,4,0)</f>
        <v>1</v>
      </c>
      <c r="D16" s="124"/>
    </row>
    <row r="17" spans="1:4" x14ac:dyDescent="0.25">
      <c r="A17" s="85" t="s">
        <v>28</v>
      </c>
      <c r="B17" s="85" t="s">
        <v>36</v>
      </c>
      <c r="C17" s="85">
        <f>VLOOKUP(CONCATENATE(A17,B17),veriler!$A$228:$D$256,4,0)</f>
        <v>1</v>
      </c>
      <c r="D17" s="124"/>
    </row>
    <row r="18" spans="1:4" x14ac:dyDescent="0.25">
      <c r="A18" s="85" t="s">
        <v>39</v>
      </c>
      <c r="B18" s="85" t="s">
        <v>41</v>
      </c>
      <c r="C18" s="85">
        <f>VLOOKUP(CONCATENATE(A18,B18),veriler!$A$228:$D$256,4,0)</f>
        <v>1</v>
      </c>
      <c r="D18" s="124"/>
    </row>
    <row r="19" spans="1:4" x14ac:dyDescent="0.25">
      <c r="A19" s="72" t="s">
        <v>43</v>
      </c>
      <c r="B19" s="72" t="s">
        <v>53</v>
      </c>
      <c r="C19" s="85">
        <f>VLOOKUP(CONCATENATE(A19,B19),veriler!$A$228:$D$256,4,0)</f>
        <v>6</v>
      </c>
      <c r="D19" s="124"/>
    </row>
    <row r="20" spans="1:4" x14ac:dyDescent="0.25">
      <c r="A20" s="85" t="s">
        <v>54</v>
      </c>
      <c r="B20" s="85" t="s">
        <v>8</v>
      </c>
      <c r="C20" s="85">
        <f>VLOOKUP(CONCATENATE(A20,B20),veriler!$A$228:$D$256,4,0)</f>
        <v>3</v>
      </c>
      <c r="D20" s="124"/>
    </row>
    <row r="21" spans="1:4" x14ac:dyDescent="0.25">
      <c r="A21" s="92"/>
      <c r="B21" s="96" t="s">
        <v>112</v>
      </c>
      <c r="C21" s="96">
        <f>SUM(C5:C20)</f>
        <v>188</v>
      </c>
      <c r="D21" s="73"/>
    </row>
    <row r="22" spans="1:4" x14ac:dyDescent="0.25">
      <c r="A22" s="95"/>
      <c r="B22" s="95"/>
      <c r="C22" s="95"/>
      <c r="D22" s="73"/>
    </row>
    <row r="23" spans="1:4" ht="18.75" x14ac:dyDescent="0.3">
      <c r="A23" s="91" t="s">
        <v>106</v>
      </c>
      <c r="B23" s="118" t="s">
        <v>107</v>
      </c>
      <c r="C23" s="118"/>
      <c r="D23" s="78" t="s">
        <v>113</v>
      </c>
    </row>
    <row r="24" spans="1:4" x14ac:dyDescent="0.25">
      <c r="A24" s="92"/>
      <c r="B24" s="122"/>
      <c r="C24" s="122"/>
      <c r="D24" s="79"/>
    </row>
    <row r="25" spans="1:4" x14ac:dyDescent="0.25">
      <c r="A25" s="91" t="s">
        <v>109</v>
      </c>
      <c r="B25" s="91" t="s">
        <v>110</v>
      </c>
      <c r="C25" s="91" t="s">
        <v>111</v>
      </c>
      <c r="D25" s="73"/>
    </row>
    <row r="26" spans="1:4" s="72" customFormat="1" x14ac:dyDescent="0.25">
      <c r="A26" s="85" t="s">
        <v>15</v>
      </c>
      <c r="B26" s="85" t="s">
        <v>25</v>
      </c>
      <c r="C26" s="85">
        <f>VLOOKUP(CONCATENATE(A26,B26),veriler!$A$228:$D$256,4,0)</f>
        <v>26</v>
      </c>
      <c r="D26" s="124"/>
    </row>
    <row r="27" spans="1:4" s="73" customFormat="1" x14ac:dyDescent="0.25">
      <c r="A27" s="85" t="s">
        <v>15</v>
      </c>
      <c r="B27" s="85" t="s">
        <v>26</v>
      </c>
      <c r="C27" s="85">
        <f>VLOOKUP(CONCATENATE(A27,B27),veriler!$A$228:$D$256,4,0)</f>
        <v>52</v>
      </c>
      <c r="D27" s="124"/>
    </row>
    <row r="28" spans="1:4" x14ac:dyDescent="0.25">
      <c r="A28" s="85" t="s">
        <v>15</v>
      </c>
      <c r="B28" s="85" t="s">
        <v>27</v>
      </c>
      <c r="C28" s="85">
        <f>VLOOKUP(CONCATENATE(A28,B28),veriler!$A$228:$D$256,4,0)</f>
        <v>44</v>
      </c>
      <c r="D28" s="124"/>
    </row>
    <row r="29" spans="1:4" x14ac:dyDescent="0.25">
      <c r="A29" s="95" t="s">
        <v>54</v>
      </c>
      <c r="B29" s="95" t="s">
        <v>6</v>
      </c>
      <c r="C29" s="85">
        <f>VLOOKUP(CONCATENATE(A29,B29),veriler!$A$228:$D$256,4,0)</f>
        <v>70</v>
      </c>
      <c r="D29" s="124"/>
    </row>
    <row r="30" spans="1:4" x14ac:dyDescent="0.25">
      <c r="A30" s="92"/>
      <c r="B30" s="96" t="s">
        <v>112</v>
      </c>
      <c r="C30" s="96">
        <f>SUM(C26:C29)</f>
        <v>192</v>
      </c>
    </row>
    <row r="33" spans="1:4" s="72" customFormat="1" x14ac:dyDescent="0.25">
      <c r="A33"/>
      <c r="B33"/>
      <c r="C33"/>
      <c r="D33"/>
    </row>
    <row r="34" spans="1:4" s="73" customFormat="1" x14ac:dyDescent="0.25">
      <c r="A34"/>
      <c r="B34"/>
      <c r="C34"/>
      <c r="D34"/>
    </row>
    <row r="40" spans="1:4" s="72" customFormat="1" x14ac:dyDescent="0.25">
      <c r="A40"/>
      <c r="B40"/>
      <c r="C40"/>
      <c r="D40"/>
    </row>
    <row r="41" spans="1:4" s="73" customFormat="1" x14ac:dyDescent="0.25">
      <c r="A41"/>
      <c r="B41"/>
      <c r="C41"/>
      <c r="D41"/>
    </row>
    <row r="47" spans="1:4" s="72" customFormat="1" x14ac:dyDescent="0.25">
      <c r="A47"/>
      <c r="B47"/>
      <c r="C47"/>
      <c r="D47"/>
    </row>
    <row r="48" spans="1:4" s="73" customFormat="1" x14ac:dyDescent="0.25">
      <c r="A48"/>
      <c r="B48"/>
      <c r="C48"/>
      <c r="D48"/>
    </row>
    <row r="58" spans="1:4" s="72" customFormat="1" x14ac:dyDescent="0.25">
      <c r="A58"/>
      <c r="B58"/>
      <c r="C58"/>
      <c r="D58"/>
    </row>
    <row r="59" spans="1:4" s="73" customFormat="1" x14ac:dyDescent="0.25">
      <c r="A59"/>
      <c r="B59"/>
      <c r="C59"/>
      <c r="D59"/>
    </row>
  </sheetData>
  <autoFilter ref="A2:D29">
    <filterColumn colId="1" showButton="0"/>
  </autoFilter>
  <mergeCells count="7">
    <mergeCell ref="D26:D29"/>
    <mergeCell ref="A1:D1"/>
    <mergeCell ref="B2:C2"/>
    <mergeCell ref="B3:C3"/>
    <mergeCell ref="B23:C23"/>
    <mergeCell ref="B24:C24"/>
    <mergeCell ref="D5:D20"/>
  </mergeCells>
  <pageMargins left="0.7" right="0.7" top="0.75" bottom="0.75" header="0.3" footer="0.3"/>
  <pageSetup paperSize="9" orientation="portrait" horizontalDpi="72" verticalDpi="7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/>
  <dimension ref="A1:I78"/>
  <sheetViews>
    <sheetView topLeftCell="A4" zoomScaleNormal="100" workbookViewId="0">
      <selection activeCell="A13" sqref="A13:A78"/>
    </sheetView>
  </sheetViews>
  <sheetFormatPr defaultRowHeight="15" x14ac:dyDescent="0.25"/>
  <cols>
    <col min="1" max="1" width="12" bestFit="1" customWidth="1"/>
    <col min="2" max="2" width="56" customWidth="1"/>
    <col min="3" max="3" width="47" customWidth="1"/>
    <col min="4" max="4" width="50.85546875" customWidth="1"/>
    <col min="5" max="5" width="48.7109375" customWidth="1"/>
    <col min="6" max="6" width="45.85546875" customWidth="1"/>
    <col min="7" max="7" width="51.140625" customWidth="1"/>
    <col min="8" max="8" width="35" customWidth="1"/>
    <col min="9" max="9" width="41.85546875" customWidth="1"/>
  </cols>
  <sheetData>
    <row r="1" spans="1:9" x14ac:dyDescent="0.25">
      <c r="B1" s="124"/>
      <c r="C1" s="124"/>
      <c r="D1" s="124"/>
      <c r="E1" s="124"/>
      <c r="F1" s="124"/>
      <c r="G1" s="124"/>
      <c r="H1" s="124"/>
      <c r="I1" s="124"/>
    </row>
    <row r="3" spans="1:9" x14ac:dyDescent="0.25">
      <c r="B3" s="82" t="s">
        <v>73</v>
      </c>
      <c r="C3" s="82" t="s">
        <v>75</v>
      </c>
      <c r="D3" s="82" t="s">
        <v>77</v>
      </c>
      <c r="E3" s="82" t="s">
        <v>79</v>
      </c>
      <c r="F3" s="82" t="s">
        <v>81</v>
      </c>
      <c r="G3" s="82" t="s">
        <v>83</v>
      </c>
      <c r="H3" s="82" t="s">
        <v>85</v>
      </c>
      <c r="I3" s="82" t="s">
        <v>87</v>
      </c>
    </row>
    <row r="4" spans="1:9" x14ac:dyDescent="0.25">
      <c r="B4" s="82" t="s">
        <v>74</v>
      </c>
      <c r="C4" s="82" t="s">
        <v>76</v>
      </c>
      <c r="D4" s="82" t="s">
        <v>78</v>
      </c>
      <c r="E4" s="82" t="s">
        <v>80</v>
      </c>
      <c r="F4" s="82" t="s">
        <v>82</v>
      </c>
      <c r="G4" s="82" t="s">
        <v>84</v>
      </c>
      <c r="H4" s="82" t="s">
        <v>86</v>
      </c>
      <c r="I4" s="82" t="s">
        <v>88</v>
      </c>
    </row>
    <row r="5" spans="1:9" x14ac:dyDescent="0.25">
      <c r="B5" s="102" t="s">
        <v>161</v>
      </c>
      <c r="C5" s="105" t="s">
        <v>166</v>
      </c>
      <c r="D5" s="107" t="s">
        <v>170</v>
      </c>
      <c r="E5" s="109" t="s">
        <v>173</v>
      </c>
      <c r="F5" s="111" t="s">
        <v>175</v>
      </c>
      <c r="G5" s="102" t="s">
        <v>180</v>
      </c>
      <c r="H5" s="115" t="s">
        <v>181</v>
      </c>
      <c r="I5" s="81" t="s">
        <v>182</v>
      </c>
    </row>
    <row r="6" spans="1:9" x14ac:dyDescent="0.25">
      <c r="B6" s="102" t="s">
        <v>162</v>
      </c>
      <c r="C6" s="105" t="s">
        <v>167</v>
      </c>
      <c r="D6" s="107" t="s">
        <v>171</v>
      </c>
      <c r="E6" s="109" t="s">
        <v>173</v>
      </c>
      <c r="F6" s="111" t="s">
        <v>175</v>
      </c>
      <c r="G6" s="102" t="s">
        <v>180</v>
      </c>
      <c r="H6" s="115" t="s">
        <v>181</v>
      </c>
      <c r="I6" s="81" t="s">
        <v>183</v>
      </c>
    </row>
    <row r="7" spans="1:9" ht="18.75" x14ac:dyDescent="0.3">
      <c r="B7" s="102" t="s">
        <v>163</v>
      </c>
      <c r="C7" s="105" t="s">
        <v>168</v>
      </c>
      <c r="D7" s="107" t="s">
        <v>172</v>
      </c>
      <c r="E7" s="109" t="s">
        <v>174</v>
      </c>
      <c r="F7" s="111" t="s">
        <v>176</v>
      </c>
      <c r="G7" s="80"/>
      <c r="H7" s="80"/>
      <c r="I7" s="81"/>
    </row>
    <row r="8" spans="1:9" ht="18.75" x14ac:dyDescent="0.3">
      <c r="B8" s="102" t="s">
        <v>164</v>
      </c>
      <c r="C8" s="105" t="s">
        <v>168</v>
      </c>
      <c r="D8" s="81"/>
      <c r="E8" s="81"/>
      <c r="F8" s="111" t="s">
        <v>177</v>
      </c>
      <c r="G8" s="80"/>
      <c r="H8" s="80"/>
      <c r="I8" s="81"/>
    </row>
    <row r="9" spans="1:9" ht="18.75" x14ac:dyDescent="0.3">
      <c r="B9" s="102" t="s">
        <v>165</v>
      </c>
      <c r="C9" s="105" t="s">
        <v>169</v>
      </c>
      <c r="D9" s="81"/>
      <c r="E9" s="81"/>
      <c r="F9" s="111" t="s">
        <v>178</v>
      </c>
      <c r="G9" s="80"/>
      <c r="H9" s="80"/>
      <c r="I9" s="81"/>
    </row>
    <row r="10" spans="1:9" ht="18.75" x14ac:dyDescent="0.3">
      <c r="B10" s="97"/>
      <c r="C10" s="80"/>
      <c r="D10" s="81"/>
      <c r="E10" s="81"/>
      <c r="F10" s="81"/>
      <c r="G10" s="80"/>
      <c r="H10" s="80"/>
      <c r="I10" s="81"/>
    </row>
    <row r="12" spans="1:9" x14ac:dyDescent="0.25">
      <c r="B12" s="99" t="s">
        <v>134</v>
      </c>
    </row>
    <row r="13" spans="1:9" x14ac:dyDescent="0.25">
      <c r="A13" s="100" t="s">
        <v>184</v>
      </c>
      <c r="B13" s="103" t="s">
        <v>186</v>
      </c>
    </row>
    <row r="14" spans="1:9" x14ac:dyDescent="0.25">
      <c r="B14" s="101" t="s">
        <v>185</v>
      </c>
    </row>
    <row r="15" spans="1:9" x14ac:dyDescent="0.25">
      <c r="A15" s="100" t="s">
        <v>184</v>
      </c>
      <c r="B15" s="103" t="s">
        <v>186</v>
      </c>
    </row>
    <row r="16" spans="1:9" x14ac:dyDescent="0.25">
      <c r="B16" s="98" t="s">
        <v>135</v>
      </c>
    </row>
    <row r="18" spans="1:2" x14ac:dyDescent="0.25">
      <c r="B18" s="99" t="s">
        <v>140</v>
      </c>
    </row>
    <row r="19" spans="1:2" x14ac:dyDescent="0.25">
      <c r="A19" s="100" t="s">
        <v>184</v>
      </c>
      <c r="B19" s="103" t="s">
        <v>186</v>
      </c>
    </row>
    <row r="20" spans="1:2" x14ac:dyDescent="0.25">
      <c r="B20" s="98" t="s">
        <v>154</v>
      </c>
    </row>
    <row r="21" spans="1:2" x14ac:dyDescent="0.25">
      <c r="A21" s="100" t="s">
        <v>184</v>
      </c>
      <c r="B21" s="104" t="s">
        <v>187</v>
      </c>
    </row>
    <row r="22" spans="1:2" x14ac:dyDescent="0.25">
      <c r="B22" s="98" t="s">
        <v>169</v>
      </c>
    </row>
    <row r="23" spans="1:2" x14ac:dyDescent="0.25">
      <c r="A23" s="100" t="s">
        <v>184</v>
      </c>
      <c r="B23" s="106" t="s">
        <v>188</v>
      </c>
    </row>
    <row r="24" spans="1:2" x14ac:dyDescent="0.25">
      <c r="B24" s="81" t="s">
        <v>170</v>
      </c>
    </row>
    <row r="25" spans="1:2" x14ac:dyDescent="0.25">
      <c r="A25" s="100" t="s">
        <v>184</v>
      </c>
      <c r="B25" s="106" t="s">
        <v>188</v>
      </c>
    </row>
    <row r="26" spans="1:2" x14ac:dyDescent="0.25">
      <c r="B26" s="81" t="s">
        <v>171</v>
      </c>
    </row>
    <row r="27" spans="1:2" x14ac:dyDescent="0.25">
      <c r="A27" s="100" t="s">
        <v>184</v>
      </c>
      <c r="B27" s="110" t="s">
        <v>190</v>
      </c>
    </row>
    <row r="28" spans="1:2" x14ac:dyDescent="0.25">
      <c r="B28" s="81" t="s">
        <v>177</v>
      </c>
    </row>
    <row r="29" spans="1:2" x14ac:dyDescent="0.25">
      <c r="A29" s="100" t="s">
        <v>184</v>
      </c>
      <c r="B29" s="113" t="s">
        <v>193</v>
      </c>
    </row>
    <row r="30" spans="1:2" x14ac:dyDescent="0.25">
      <c r="B30" s="81" t="s">
        <v>183</v>
      </c>
    </row>
    <row r="32" spans="1:2" x14ac:dyDescent="0.25">
      <c r="B32" t="s">
        <v>136</v>
      </c>
    </row>
    <row r="33" spans="1:2" x14ac:dyDescent="0.25">
      <c r="A33" s="100" t="s">
        <v>184</v>
      </c>
      <c r="B33" s="103" t="s">
        <v>186</v>
      </c>
    </row>
    <row r="34" spans="1:2" x14ac:dyDescent="0.25">
      <c r="B34" s="98" t="s">
        <v>138</v>
      </c>
    </row>
    <row r="35" spans="1:2" x14ac:dyDescent="0.25">
      <c r="A35" s="100" t="s">
        <v>184</v>
      </c>
      <c r="B35" s="104" t="s">
        <v>187</v>
      </c>
    </row>
    <row r="36" spans="1:2" x14ac:dyDescent="0.25">
      <c r="B36" s="98" t="s">
        <v>145</v>
      </c>
    </row>
    <row r="37" spans="1:2" x14ac:dyDescent="0.25">
      <c r="A37" s="100" t="s">
        <v>184</v>
      </c>
      <c r="B37" s="110" t="s">
        <v>190</v>
      </c>
    </row>
    <row r="38" spans="1:2" x14ac:dyDescent="0.25">
      <c r="B38" s="81" t="s">
        <v>176</v>
      </c>
    </row>
    <row r="39" spans="1:2" x14ac:dyDescent="0.25">
      <c r="A39" s="100" t="s">
        <v>184</v>
      </c>
      <c r="B39" s="110" t="s">
        <v>190</v>
      </c>
    </row>
    <row r="40" spans="1:2" x14ac:dyDescent="0.25">
      <c r="B40" s="81" t="s">
        <v>178</v>
      </c>
    </row>
    <row r="41" spans="1:2" x14ac:dyDescent="0.25">
      <c r="A41" s="100" t="s">
        <v>184</v>
      </c>
      <c r="B41" s="112" t="s">
        <v>191</v>
      </c>
    </row>
    <row r="42" spans="1:2" x14ac:dyDescent="0.25">
      <c r="B42" s="98" t="s">
        <v>180</v>
      </c>
    </row>
    <row r="43" spans="1:2" x14ac:dyDescent="0.25">
      <c r="A43" s="100" t="s">
        <v>194</v>
      </c>
      <c r="B43" s="112" t="s">
        <v>191</v>
      </c>
    </row>
    <row r="44" spans="1:2" x14ac:dyDescent="0.25">
      <c r="B44" s="98" t="s">
        <v>180</v>
      </c>
    </row>
    <row r="46" spans="1:2" x14ac:dyDescent="0.25">
      <c r="B46" t="s">
        <v>142</v>
      </c>
    </row>
    <row r="47" spans="1:2" x14ac:dyDescent="0.25">
      <c r="A47" s="100" t="s">
        <v>184</v>
      </c>
      <c r="B47" s="103" t="s">
        <v>186</v>
      </c>
    </row>
    <row r="48" spans="1:2" x14ac:dyDescent="0.25">
      <c r="B48" s="98" t="s">
        <v>141</v>
      </c>
    </row>
    <row r="49" spans="1:2" x14ac:dyDescent="0.25">
      <c r="A49" s="100" t="s">
        <v>184</v>
      </c>
      <c r="B49" s="104" t="s">
        <v>187</v>
      </c>
    </row>
    <row r="50" spans="1:2" x14ac:dyDescent="0.25">
      <c r="B50" s="98" t="s">
        <v>143</v>
      </c>
    </row>
    <row r="52" spans="1:2" x14ac:dyDescent="0.25">
      <c r="B52" t="s">
        <v>151</v>
      </c>
    </row>
    <row r="53" spans="1:2" x14ac:dyDescent="0.25">
      <c r="A53" s="100" t="s">
        <v>184</v>
      </c>
      <c r="B53" s="114" t="s">
        <v>192</v>
      </c>
    </row>
    <row r="54" spans="1:2" x14ac:dyDescent="0.25">
      <c r="B54" s="98" t="s">
        <v>181</v>
      </c>
    </row>
    <row r="55" spans="1:2" x14ac:dyDescent="0.25">
      <c r="A55" t="s">
        <v>194</v>
      </c>
      <c r="B55" s="114" t="s">
        <v>192</v>
      </c>
    </row>
    <row r="56" spans="1:2" x14ac:dyDescent="0.25">
      <c r="B56" s="98" t="s">
        <v>181</v>
      </c>
    </row>
    <row r="57" spans="1:2" x14ac:dyDescent="0.25">
      <c r="A57" t="s">
        <v>184</v>
      </c>
      <c r="B57" s="106" t="s">
        <v>188</v>
      </c>
    </row>
    <row r="58" spans="1:2" x14ac:dyDescent="0.25">
      <c r="B58" s="81" t="s">
        <v>172</v>
      </c>
    </row>
    <row r="62" spans="1:2" x14ac:dyDescent="0.25">
      <c r="B62" t="s">
        <v>152</v>
      </c>
    </row>
    <row r="63" spans="1:2" x14ac:dyDescent="0.25">
      <c r="A63" t="s">
        <v>195</v>
      </c>
      <c r="B63" s="108" t="s">
        <v>189</v>
      </c>
    </row>
    <row r="64" spans="1:2" x14ac:dyDescent="0.25">
      <c r="B64" s="81" t="s">
        <v>174</v>
      </c>
    </row>
    <row r="65" spans="1:2" x14ac:dyDescent="0.25">
      <c r="A65" t="s">
        <v>195</v>
      </c>
      <c r="B65" s="104" t="s">
        <v>187</v>
      </c>
    </row>
    <row r="66" spans="1:2" x14ac:dyDescent="0.25">
      <c r="B66" s="98" t="s">
        <v>168</v>
      </c>
    </row>
    <row r="67" spans="1:2" x14ac:dyDescent="0.25">
      <c r="A67" t="s">
        <v>195</v>
      </c>
      <c r="B67" s="108" t="s">
        <v>189</v>
      </c>
    </row>
    <row r="68" spans="1:2" x14ac:dyDescent="0.25">
      <c r="B68" s="81" t="s">
        <v>173</v>
      </c>
    </row>
    <row r="69" spans="1:2" x14ac:dyDescent="0.25">
      <c r="A69" t="s">
        <v>195</v>
      </c>
      <c r="B69" s="110" t="s">
        <v>190</v>
      </c>
    </row>
    <row r="70" spans="1:2" x14ac:dyDescent="0.25">
      <c r="B70" s="81" t="s">
        <v>175</v>
      </c>
    </row>
    <row r="71" spans="1:2" x14ac:dyDescent="0.25">
      <c r="A71" t="s">
        <v>195</v>
      </c>
      <c r="B71" s="113" t="s">
        <v>193</v>
      </c>
    </row>
    <row r="72" spans="1:2" x14ac:dyDescent="0.25">
      <c r="B72" s="81" t="s">
        <v>182</v>
      </c>
    </row>
    <row r="73" spans="1:2" x14ac:dyDescent="0.25">
      <c r="A73" t="s">
        <v>196</v>
      </c>
      <c r="B73" s="104" t="s">
        <v>187</v>
      </c>
    </row>
    <row r="74" spans="1:2" x14ac:dyDescent="0.25">
      <c r="B74" s="98" t="s">
        <v>168</v>
      </c>
    </row>
    <row r="75" spans="1:2" x14ac:dyDescent="0.25">
      <c r="A75" t="s">
        <v>196</v>
      </c>
      <c r="B75" s="108" t="s">
        <v>189</v>
      </c>
    </row>
    <row r="76" spans="1:2" x14ac:dyDescent="0.25">
      <c r="B76" s="81" t="s">
        <v>173</v>
      </c>
    </row>
    <row r="77" spans="1:2" x14ac:dyDescent="0.25">
      <c r="A77" t="s">
        <v>196</v>
      </c>
      <c r="B77" s="110" t="s">
        <v>190</v>
      </c>
    </row>
    <row r="78" spans="1:2" x14ac:dyDescent="0.25">
      <c r="B78" s="81" t="s">
        <v>175</v>
      </c>
    </row>
  </sheetData>
  <mergeCells count="1">
    <mergeCell ref="B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F103"/>
  <sheetViews>
    <sheetView showGridLines="0" zoomScale="175" zoomScaleNormal="175" workbookViewId="0">
      <selection activeCell="B6" sqref="B6:C7"/>
    </sheetView>
  </sheetViews>
  <sheetFormatPr defaultColWidth="9.140625" defaultRowHeight="11.25" customHeight="1" x14ac:dyDescent="0.2"/>
  <cols>
    <col min="1" max="1" width="33.5703125" style="2" customWidth="1"/>
    <col min="2" max="2" width="27.85546875" style="71" customWidth="1"/>
    <col min="3" max="3" width="7.42578125" style="2" customWidth="1"/>
    <col min="4" max="4" width="10.28515625" style="2" customWidth="1"/>
    <col min="5" max="5" width="9.7109375" style="2" customWidth="1"/>
    <col min="6" max="6" width="7" style="2" customWidth="1"/>
    <col min="7" max="16384" width="9.140625" style="2"/>
  </cols>
  <sheetData>
    <row r="1" spans="1:6" x14ac:dyDescent="0.2">
      <c r="A1" s="1" t="s">
        <v>0</v>
      </c>
      <c r="B1" s="69" t="s">
        <v>1</v>
      </c>
      <c r="C1" s="1" t="s">
        <v>2</v>
      </c>
      <c r="D1" s="1">
        <v>3</v>
      </c>
      <c r="E1" s="1">
        <v>4</v>
      </c>
      <c r="F1" s="1">
        <v>5</v>
      </c>
    </row>
    <row r="2" spans="1:6" ht="11.25" customHeight="1" x14ac:dyDescent="0.2">
      <c r="A2" s="7" t="s">
        <v>7</v>
      </c>
      <c r="B2" s="59" t="s">
        <v>8</v>
      </c>
      <c r="C2" s="7" t="s">
        <v>4</v>
      </c>
      <c r="D2" s="8">
        <v>22</v>
      </c>
      <c r="E2" s="8"/>
      <c r="F2" s="8"/>
    </row>
    <row r="3" spans="1:6" ht="11.25" customHeight="1" x14ac:dyDescent="0.2">
      <c r="A3" s="7" t="s">
        <v>7</v>
      </c>
      <c r="B3" s="59" t="s">
        <v>8</v>
      </c>
      <c r="C3" s="7" t="s">
        <v>5</v>
      </c>
      <c r="D3" s="8">
        <v>38</v>
      </c>
      <c r="E3" s="8"/>
      <c r="F3" s="8"/>
    </row>
    <row r="4" spans="1:6" ht="11.25" customHeight="1" x14ac:dyDescent="0.2">
      <c r="A4" s="7" t="s">
        <v>7</v>
      </c>
      <c r="B4" s="59" t="s">
        <v>9</v>
      </c>
      <c r="C4" s="7" t="s">
        <v>4</v>
      </c>
      <c r="D4" s="8">
        <v>1</v>
      </c>
      <c r="E4" s="8">
        <v>8</v>
      </c>
      <c r="F4" s="8"/>
    </row>
    <row r="5" spans="1:6" ht="11.25" customHeight="1" x14ac:dyDescent="0.2">
      <c r="A5" s="7" t="s">
        <v>7</v>
      </c>
      <c r="B5" s="59" t="s">
        <v>9</v>
      </c>
      <c r="C5" s="7" t="s">
        <v>5</v>
      </c>
      <c r="D5" s="8"/>
      <c r="E5" s="8">
        <v>14</v>
      </c>
      <c r="F5" s="8"/>
    </row>
    <row r="6" spans="1:6" ht="11.25" customHeight="1" x14ac:dyDescent="0.2">
      <c r="A6" s="7" t="s">
        <v>10</v>
      </c>
      <c r="B6" s="59" t="s">
        <v>11</v>
      </c>
      <c r="C6" s="7" t="s">
        <v>4</v>
      </c>
      <c r="D6" s="8"/>
      <c r="E6" s="8">
        <v>19</v>
      </c>
      <c r="F6" s="8"/>
    </row>
    <row r="7" spans="1:6" ht="11.25" customHeight="1" x14ac:dyDescent="0.2">
      <c r="A7" s="7" t="s">
        <v>10</v>
      </c>
      <c r="B7" s="59" t="s">
        <v>11</v>
      </c>
      <c r="C7" s="7" t="s">
        <v>5</v>
      </c>
      <c r="D7" s="8"/>
      <c r="E7" s="8">
        <v>14</v>
      </c>
      <c r="F7" s="8"/>
    </row>
    <row r="8" spans="1:6" ht="11.25" customHeight="1" x14ac:dyDescent="0.2">
      <c r="A8" s="7" t="s">
        <v>10</v>
      </c>
      <c r="B8" s="59" t="s">
        <v>12</v>
      </c>
      <c r="C8" s="7" t="s">
        <v>4</v>
      </c>
      <c r="D8" s="8"/>
      <c r="E8" s="8">
        <v>22</v>
      </c>
      <c r="F8" s="8"/>
    </row>
    <row r="9" spans="1:6" ht="11.25" customHeight="1" x14ac:dyDescent="0.2">
      <c r="A9" s="7" t="s">
        <v>10</v>
      </c>
      <c r="B9" s="59" t="s">
        <v>12</v>
      </c>
      <c r="C9" s="7" t="s">
        <v>5</v>
      </c>
      <c r="D9" s="8"/>
      <c r="E9" s="8">
        <v>11</v>
      </c>
      <c r="F9" s="8"/>
    </row>
    <row r="10" spans="1:6" ht="11.25" customHeight="1" x14ac:dyDescent="0.2">
      <c r="A10" s="7" t="s">
        <v>10</v>
      </c>
      <c r="B10" s="59" t="s">
        <v>13</v>
      </c>
      <c r="C10" s="7" t="s">
        <v>4</v>
      </c>
      <c r="D10" s="8"/>
      <c r="E10" s="8">
        <v>20</v>
      </c>
      <c r="F10" s="8"/>
    </row>
    <row r="11" spans="1:6" ht="11.25" customHeight="1" x14ac:dyDescent="0.2">
      <c r="A11" s="7" t="s">
        <v>10</v>
      </c>
      <c r="B11" s="59" t="s">
        <v>13</v>
      </c>
      <c r="C11" s="7" t="s">
        <v>5</v>
      </c>
      <c r="D11" s="8"/>
      <c r="E11" s="8">
        <v>13</v>
      </c>
      <c r="F11" s="8"/>
    </row>
    <row r="12" spans="1:6" ht="11.25" customHeight="1" x14ac:dyDescent="0.2">
      <c r="A12" s="7" t="s">
        <v>10</v>
      </c>
      <c r="B12" s="59" t="s">
        <v>14</v>
      </c>
      <c r="C12" s="7" t="s">
        <v>4</v>
      </c>
      <c r="D12" s="8"/>
      <c r="E12" s="8">
        <v>34</v>
      </c>
      <c r="F12" s="8"/>
    </row>
    <row r="13" spans="1:6" ht="11.25" customHeight="1" x14ac:dyDescent="0.2">
      <c r="A13" s="7" t="s">
        <v>10</v>
      </c>
      <c r="B13" s="59" t="s">
        <v>14</v>
      </c>
      <c r="C13" s="7" t="s">
        <v>5</v>
      </c>
      <c r="D13" s="8"/>
      <c r="E13" s="8">
        <v>9</v>
      </c>
      <c r="F13" s="8"/>
    </row>
    <row r="14" spans="1:6" ht="11.25" customHeight="1" x14ac:dyDescent="0.2">
      <c r="A14" s="7" t="s">
        <v>15</v>
      </c>
      <c r="B14" s="59" t="s">
        <v>16</v>
      </c>
      <c r="C14" s="7" t="s">
        <v>4</v>
      </c>
      <c r="D14" s="8"/>
      <c r="E14" s="8">
        <v>2</v>
      </c>
      <c r="F14" s="8"/>
    </row>
    <row r="15" spans="1:6" ht="11.25" customHeight="1" x14ac:dyDescent="0.2">
      <c r="A15" s="7" t="s">
        <v>15</v>
      </c>
      <c r="B15" s="59" t="s">
        <v>16</v>
      </c>
      <c r="C15" s="7" t="s">
        <v>5</v>
      </c>
      <c r="D15" s="8"/>
      <c r="E15" s="8">
        <v>1</v>
      </c>
      <c r="F15" s="8"/>
    </row>
    <row r="16" spans="1:6" ht="11.25" customHeight="1" x14ac:dyDescent="0.2">
      <c r="A16" s="7" t="s">
        <v>15</v>
      </c>
      <c r="B16" s="59" t="s">
        <v>17</v>
      </c>
      <c r="C16" s="7" t="s">
        <v>4</v>
      </c>
      <c r="D16" s="8">
        <v>21</v>
      </c>
      <c r="E16" s="8">
        <v>33</v>
      </c>
      <c r="F16" s="8"/>
    </row>
    <row r="17" spans="1:6" ht="11.25" customHeight="1" x14ac:dyDescent="0.2">
      <c r="A17" s="7" t="s">
        <v>15</v>
      </c>
      <c r="B17" s="59" t="s">
        <v>17</v>
      </c>
      <c r="C17" s="7" t="s">
        <v>5</v>
      </c>
      <c r="D17" s="8">
        <v>37</v>
      </c>
      <c r="E17" s="8">
        <v>76</v>
      </c>
      <c r="F17" s="8"/>
    </row>
    <row r="18" spans="1:6" ht="11.25" customHeight="1" x14ac:dyDescent="0.2">
      <c r="A18" s="7" t="s">
        <v>15</v>
      </c>
      <c r="B18" s="59" t="s">
        <v>18</v>
      </c>
      <c r="C18" s="7" t="s">
        <v>4</v>
      </c>
      <c r="D18" s="8"/>
      <c r="E18" s="8"/>
      <c r="F18" s="8"/>
    </row>
    <row r="19" spans="1:6" ht="11.25" customHeight="1" x14ac:dyDescent="0.2">
      <c r="A19" s="7" t="s">
        <v>15</v>
      </c>
      <c r="B19" s="59" t="s">
        <v>19</v>
      </c>
      <c r="C19" s="41" t="s">
        <v>4</v>
      </c>
      <c r="D19" s="42">
        <v>3</v>
      </c>
      <c r="E19" s="42">
        <v>11</v>
      </c>
      <c r="F19" s="42"/>
    </row>
    <row r="20" spans="1:6" ht="11.25" customHeight="1" x14ac:dyDescent="0.2">
      <c r="A20" s="7" t="s">
        <v>15</v>
      </c>
      <c r="B20" s="59" t="s">
        <v>19</v>
      </c>
      <c r="C20" s="41" t="s">
        <v>5</v>
      </c>
      <c r="D20" s="42">
        <v>1</v>
      </c>
      <c r="E20" s="42">
        <v>15</v>
      </c>
      <c r="F20" s="42"/>
    </row>
    <row r="21" spans="1:6" ht="11.25" customHeight="1" x14ac:dyDescent="0.2">
      <c r="A21" s="7" t="s">
        <v>15</v>
      </c>
      <c r="B21" s="59" t="s">
        <v>20</v>
      </c>
      <c r="C21" s="7" t="s">
        <v>4</v>
      </c>
      <c r="D21" s="8">
        <v>3</v>
      </c>
      <c r="E21" s="8">
        <v>18</v>
      </c>
      <c r="F21" s="8"/>
    </row>
    <row r="22" spans="1:6" ht="11.25" customHeight="1" x14ac:dyDescent="0.2">
      <c r="A22" s="7" t="s">
        <v>15</v>
      </c>
      <c r="B22" s="59" t="s">
        <v>20</v>
      </c>
      <c r="C22" s="7" t="s">
        <v>5</v>
      </c>
      <c r="D22" s="8">
        <v>6</v>
      </c>
      <c r="E22" s="8">
        <v>22</v>
      </c>
      <c r="F22" s="8"/>
    </row>
    <row r="23" spans="1:6" ht="11.25" customHeight="1" x14ac:dyDescent="0.2">
      <c r="A23" s="7" t="s">
        <v>15</v>
      </c>
      <c r="B23" s="59" t="s">
        <v>21</v>
      </c>
      <c r="C23" s="7" t="s">
        <v>4</v>
      </c>
      <c r="D23" s="8">
        <v>4</v>
      </c>
      <c r="E23" s="8">
        <v>27</v>
      </c>
      <c r="F23" s="8"/>
    </row>
    <row r="24" spans="1:6" ht="11.25" customHeight="1" x14ac:dyDescent="0.2">
      <c r="A24" s="7" t="s">
        <v>15</v>
      </c>
      <c r="B24" s="59" t="s">
        <v>21</v>
      </c>
      <c r="C24" s="7" t="s">
        <v>5</v>
      </c>
      <c r="D24" s="8">
        <v>2</v>
      </c>
      <c r="E24" s="8">
        <v>25</v>
      </c>
      <c r="F24" s="8"/>
    </row>
    <row r="25" spans="1:6" ht="11.25" customHeight="1" x14ac:dyDescent="0.2">
      <c r="A25" s="7" t="s">
        <v>15</v>
      </c>
      <c r="B25" s="59" t="s">
        <v>22</v>
      </c>
      <c r="C25" s="7" t="s">
        <v>4</v>
      </c>
      <c r="D25" s="8">
        <v>2</v>
      </c>
      <c r="E25" s="8">
        <v>29</v>
      </c>
      <c r="F25" s="8"/>
    </row>
    <row r="26" spans="1:6" ht="11.25" customHeight="1" x14ac:dyDescent="0.2">
      <c r="A26" s="7" t="s">
        <v>15</v>
      </c>
      <c r="B26" s="59" t="s">
        <v>22</v>
      </c>
      <c r="C26" s="7" t="s">
        <v>5</v>
      </c>
      <c r="D26" s="8">
        <v>6</v>
      </c>
      <c r="E26" s="8">
        <v>69</v>
      </c>
      <c r="F26" s="8"/>
    </row>
    <row r="27" spans="1:6" ht="11.25" customHeight="1" x14ac:dyDescent="0.2">
      <c r="A27" s="7" t="s">
        <v>15</v>
      </c>
      <c r="B27" s="59" t="s">
        <v>23</v>
      </c>
      <c r="C27" s="7" t="s">
        <v>4</v>
      </c>
      <c r="D27" s="8"/>
      <c r="E27" s="8">
        <v>1</v>
      </c>
      <c r="F27" s="8"/>
    </row>
    <row r="28" spans="1:6" ht="11.25" customHeight="1" x14ac:dyDescent="0.2">
      <c r="A28" s="7" t="s">
        <v>15</v>
      </c>
      <c r="B28" s="59" t="s">
        <v>23</v>
      </c>
      <c r="C28" s="7" t="s">
        <v>5</v>
      </c>
      <c r="D28" s="8"/>
      <c r="E28" s="8">
        <v>1</v>
      </c>
      <c r="F28" s="8"/>
    </row>
    <row r="29" spans="1:6" ht="11.25" customHeight="1" x14ac:dyDescent="0.2">
      <c r="A29" s="7" t="s">
        <v>15</v>
      </c>
      <c r="B29" s="59" t="s">
        <v>24</v>
      </c>
      <c r="C29" s="7" t="s">
        <v>4</v>
      </c>
      <c r="D29" s="8">
        <v>7</v>
      </c>
      <c r="E29" s="8">
        <v>48</v>
      </c>
      <c r="F29" s="8"/>
    </row>
    <row r="30" spans="1:6" ht="11.25" customHeight="1" x14ac:dyDescent="0.2">
      <c r="A30" s="7" t="s">
        <v>15</v>
      </c>
      <c r="B30" s="59" t="s">
        <v>24</v>
      </c>
      <c r="C30" s="7" t="s">
        <v>5</v>
      </c>
      <c r="D30" s="8">
        <v>9</v>
      </c>
      <c r="E30" s="8">
        <v>43</v>
      </c>
      <c r="F30" s="8"/>
    </row>
    <row r="31" spans="1:6" ht="11.25" customHeight="1" x14ac:dyDescent="0.2">
      <c r="A31" s="7" t="s">
        <v>15</v>
      </c>
      <c r="B31" s="59" t="s">
        <v>25</v>
      </c>
      <c r="C31" s="7" t="s">
        <v>4</v>
      </c>
      <c r="D31" s="8"/>
      <c r="E31" s="8">
        <v>36</v>
      </c>
      <c r="F31" s="8"/>
    </row>
    <row r="32" spans="1:6" ht="11.25" customHeight="1" x14ac:dyDescent="0.2">
      <c r="A32" s="7" t="s">
        <v>15</v>
      </c>
      <c r="B32" s="59" t="s">
        <v>25</v>
      </c>
      <c r="C32" s="7" t="s">
        <v>5</v>
      </c>
      <c r="D32" s="8"/>
      <c r="E32" s="8">
        <v>38</v>
      </c>
      <c r="F32" s="8"/>
    </row>
    <row r="33" spans="1:6" ht="11.25" customHeight="1" x14ac:dyDescent="0.2">
      <c r="A33" s="7" t="s">
        <v>15</v>
      </c>
      <c r="B33" s="59" t="s">
        <v>26</v>
      </c>
      <c r="C33" s="7" t="s">
        <v>4</v>
      </c>
      <c r="D33" s="8">
        <v>16</v>
      </c>
      <c r="E33" s="8">
        <v>37</v>
      </c>
      <c r="F33" s="8"/>
    </row>
    <row r="34" spans="1:6" ht="11.25" customHeight="1" x14ac:dyDescent="0.2">
      <c r="A34" s="7" t="s">
        <v>15</v>
      </c>
      <c r="B34" s="59" t="s">
        <v>26</v>
      </c>
      <c r="C34" s="7" t="s">
        <v>5</v>
      </c>
      <c r="D34" s="8">
        <v>39</v>
      </c>
      <c r="E34" s="8">
        <v>89</v>
      </c>
      <c r="F34" s="8"/>
    </row>
    <row r="35" spans="1:6" ht="11.25" customHeight="1" x14ac:dyDescent="0.2">
      <c r="A35" s="7" t="s">
        <v>15</v>
      </c>
      <c r="B35" s="59" t="s">
        <v>27</v>
      </c>
      <c r="C35" s="7" t="s">
        <v>4</v>
      </c>
      <c r="D35" s="8"/>
      <c r="E35" s="8">
        <v>24</v>
      </c>
      <c r="F35" s="8"/>
    </row>
    <row r="36" spans="1:6" ht="11.25" customHeight="1" x14ac:dyDescent="0.2">
      <c r="A36" s="7" t="s">
        <v>15</v>
      </c>
      <c r="B36" s="59" t="s">
        <v>27</v>
      </c>
      <c r="C36" s="7" t="s">
        <v>5</v>
      </c>
      <c r="D36" s="8"/>
      <c r="E36" s="8">
        <v>71</v>
      </c>
      <c r="F36" s="8"/>
    </row>
    <row r="37" spans="1:6" ht="11.25" customHeight="1" x14ac:dyDescent="0.2">
      <c r="A37" s="7" t="s">
        <v>28</v>
      </c>
      <c r="B37" s="59" t="s">
        <v>29</v>
      </c>
      <c r="C37" s="7" t="s">
        <v>4</v>
      </c>
      <c r="D37" s="8">
        <v>23</v>
      </c>
      <c r="E37" s="8">
        <v>20</v>
      </c>
      <c r="F37" s="8"/>
    </row>
    <row r="38" spans="1:6" ht="11.25" customHeight="1" x14ac:dyDescent="0.2">
      <c r="A38" s="7" t="s">
        <v>28</v>
      </c>
      <c r="B38" s="59" t="s">
        <v>29</v>
      </c>
      <c r="C38" s="7" t="s">
        <v>5</v>
      </c>
      <c r="D38" s="8">
        <v>1</v>
      </c>
      <c r="E38" s="8">
        <v>12</v>
      </c>
      <c r="F38" s="8"/>
    </row>
    <row r="39" spans="1:6" ht="11.25" customHeight="1" x14ac:dyDescent="0.2">
      <c r="A39" s="7" t="s">
        <v>28</v>
      </c>
      <c r="B39" s="59" t="s">
        <v>30</v>
      </c>
      <c r="C39" s="7" t="s">
        <v>4</v>
      </c>
      <c r="D39" s="8"/>
      <c r="E39" s="8">
        <v>4</v>
      </c>
      <c r="F39" s="8"/>
    </row>
    <row r="40" spans="1:6" ht="11.25" customHeight="1" x14ac:dyDescent="0.2">
      <c r="A40" s="7" t="s">
        <v>28</v>
      </c>
      <c r="B40" s="59" t="s">
        <v>31</v>
      </c>
      <c r="C40" s="7" t="s">
        <v>4</v>
      </c>
      <c r="D40" s="8">
        <v>40</v>
      </c>
      <c r="E40" s="8">
        <v>21</v>
      </c>
      <c r="F40" s="8"/>
    </row>
    <row r="41" spans="1:6" ht="11.25" customHeight="1" x14ac:dyDescent="0.2">
      <c r="A41" s="7" t="s">
        <v>28</v>
      </c>
      <c r="B41" s="59" t="s">
        <v>31</v>
      </c>
      <c r="C41" s="7" t="s">
        <v>5</v>
      </c>
      <c r="D41" s="8">
        <v>4</v>
      </c>
      <c r="E41" s="8">
        <v>7</v>
      </c>
      <c r="F41" s="8"/>
    </row>
    <row r="42" spans="1:6" ht="11.25" customHeight="1" x14ac:dyDescent="0.2">
      <c r="A42" s="7" t="s">
        <v>28</v>
      </c>
      <c r="B42" s="59" t="s">
        <v>32</v>
      </c>
      <c r="C42" s="7" t="s">
        <v>4</v>
      </c>
      <c r="D42" s="8"/>
      <c r="E42" s="8">
        <v>4</v>
      </c>
      <c r="F42" s="8"/>
    </row>
    <row r="43" spans="1:6" ht="11.25" customHeight="1" x14ac:dyDescent="0.2">
      <c r="A43" s="7" t="s">
        <v>28</v>
      </c>
      <c r="B43" s="59" t="s">
        <v>33</v>
      </c>
      <c r="C43" s="7" t="s">
        <v>4</v>
      </c>
      <c r="D43" s="8">
        <v>37</v>
      </c>
      <c r="E43" s="8">
        <v>25</v>
      </c>
      <c r="F43" s="8"/>
    </row>
    <row r="44" spans="1:6" ht="11.25" customHeight="1" x14ac:dyDescent="0.2">
      <c r="A44" s="7" t="s">
        <v>28</v>
      </c>
      <c r="B44" s="59" t="s">
        <v>33</v>
      </c>
      <c r="C44" s="7" t="s">
        <v>5</v>
      </c>
      <c r="D44" s="8">
        <v>2</v>
      </c>
      <c r="E44" s="8">
        <v>15</v>
      </c>
      <c r="F44" s="8"/>
    </row>
    <row r="45" spans="1:6" ht="11.25" customHeight="1" x14ac:dyDescent="0.2">
      <c r="A45" s="7" t="s">
        <v>28</v>
      </c>
      <c r="B45" s="59" t="s">
        <v>34</v>
      </c>
      <c r="C45" s="7" t="s">
        <v>4</v>
      </c>
      <c r="D45" s="8">
        <v>2</v>
      </c>
      <c r="E45" s="8">
        <v>22</v>
      </c>
      <c r="F45" s="8"/>
    </row>
    <row r="46" spans="1:6" ht="11.25" customHeight="1" x14ac:dyDescent="0.2">
      <c r="A46" s="7" t="s">
        <v>28</v>
      </c>
      <c r="B46" s="59" t="s">
        <v>34</v>
      </c>
      <c r="C46" s="7" t="s">
        <v>5</v>
      </c>
      <c r="D46" s="8">
        <v>8</v>
      </c>
      <c r="E46" s="8">
        <v>50</v>
      </c>
      <c r="F46" s="8"/>
    </row>
    <row r="47" spans="1:6" ht="11.25" customHeight="1" x14ac:dyDescent="0.2">
      <c r="A47" s="7" t="s">
        <v>28</v>
      </c>
      <c r="B47" s="59" t="s">
        <v>35</v>
      </c>
      <c r="C47" s="7" t="s">
        <v>4</v>
      </c>
      <c r="D47" s="8">
        <v>2</v>
      </c>
      <c r="E47" s="8">
        <v>28</v>
      </c>
      <c r="F47" s="8"/>
    </row>
    <row r="48" spans="1:6" ht="11.25" customHeight="1" x14ac:dyDescent="0.2">
      <c r="A48" s="7" t="s">
        <v>28</v>
      </c>
      <c r="B48" s="59" t="s">
        <v>35</v>
      </c>
      <c r="C48" s="7" t="s">
        <v>5</v>
      </c>
      <c r="D48" s="8">
        <v>1</v>
      </c>
      <c r="E48" s="8">
        <v>34</v>
      </c>
      <c r="F48" s="8"/>
    </row>
    <row r="49" spans="1:6" ht="11.25" customHeight="1" x14ac:dyDescent="0.2">
      <c r="A49" s="7" t="s">
        <v>28</v>
      </c>
      <c r="B49" s="59" t="s">
        <v>36</v>
      </c>
      <c r="C49" s="7" t="s">
        <v>4</v>
      </c>
      <c r="D49" s="8">
        <v>44</v>
      </c>
      <c r="E49" s="8">
        <v>43</v>
      </c>
      <c r="F49" s="8"/>
    </row>
    <row r="50" spans="1:6" ht="11.25" customHeight="1" x14ac:dyDescent="0.2">
      <c r="A50" s="7" t="s">
        <v>28</v>
      </c>
      <c r="B50" s="59" t="s">
        <v>36</v>
      </c>
      <c r="C50" s="7" t="s">
        <v>5</v>
      </c>
      <c r="D50" s="8">
        <v>6</v>
      </c>
      <c r="E50" s="8">
        <v>34</v>
      </c>
      <c r="F50" s="8"/>
    </row>
    <row r="51" spans="1:6" ht="11.25" customHeight="1" x14ac:dyDescent="0.2">
      <c r="A51" s="7" t="s">
        <v>28</v>
      </c>
      <c r="B51" s="59" t="s">
        <v>37</v>
      </c>
      <c r="C51" s="7" t="s">
        <v>4</v>
      </c>
      <c r="D51" s="8"/>
      <c r="E51" s="8">
        <v>2</v>
      </c>
      <c r="F51" s="8"/>
    </row>
    <row r="52" spans="1:6" ht="11.25" customHeight="1" x14ac:dyDescent="0.2">
      <c r="A52" s="7" t="s">
        <v>28</v>
      </c>
      <c r="B52" s="59" t="s">
        <v>38</v>
      </c>
      <c r="C52" s="7" t="s">
        <v>4</v>
      </c>
      <c r="D52" s="8">
        <v>16</v>
      </c>
      <c r="E52" s="8">
        <v>18</v>
      </c>
      <c r="F52" s="8"/>
    </row>
    <row r="53" spans="1:6" ht="11.25" customHeight="1" x14ac:dyDescent="0.2">
      <c r="A53" s="7" t="s">
        <v>28</v>
      </c>
      <c r="B53" s="59" t="s">
        <v>38</v>
      </c>
      <c r="C53" s="7" t="s">
        <v>5</v>
      </c>
      <c r="D53" s="8">
        <v>2</v>
      </c>
      <c r="E53" s="8">
        <v>12</v>
      </c>
      <c r="F53" s="8"/>
    </row>
    <row r="54" spans="1:6" ht="11.25" customHeight="1" x14ac:dyDescent="0.2">
      <c r="A54" s="7" t="s">
        <v>39</v>
      </c>
      <c r="B54" s="59" t="s">
        <v>40</v>
      </c>
      <c r="C54" s="7" t="s">
        <v>4</v>
      </c>
      <c r="D54" s="8">
        <v>2</v>
      </c>
      <c r="E54" s="8">
        <v>27</v>
      </c>
      <c r="F54" s="8"/>
    </row>
    <row r="55" spans="1:6" ht="11.25" customHeight="1" x14ac:dyDescent="0.2">
      <c r="A55" s="7" t="s">
        <v>39</v>
      </c>
      <c r="B55" s="59" t="s">
        <v>40</v>
      </c>
      <c r="C55" s="7" t="s">
        <v>5</v>
      </c>
      <c r="D55" s="8">
        <v>5</v>
      </c>
      <c r="E55" s="8">
        <v>34</v>
      </c>
      <c r="F55" s="8"/>
    </row>
    <row r="56" spans="1:6" ht="11.25" customHeight="1" x14ac:dyDescent="0.2">
      <c r="A56" s="7" t="s">
        <v>39</v>
      </c>
      <c r="B56" s="59" t="s">
        <v>41</v>
      </c>
      <c r="C56" s="7" t="s">
        <v>4</v>
      </c>
      <c r="D56" s="8">
        <v>13</v>
      </c>
      <c r="E56" s="8">
        <v>28</v>
      </c>
      <c r="F56" s="8"/>
    </row>
    <row r="57" spans="1:6" ht="11.25" customHeight="1" x14ac:dyDescent="0.2">
      <c r="A57" s="7" t="s">
        <v>39</v>
      </c>
      <c r="B57" s="59" t="s">
        <v>41</v>
      </c>
      <c r="C57" s="7" t="s">
        <v>5</v>
      </c>
      <c r="D57" s="8">
        <v>13</v>
      </c>
      <c r="E57" s="8">
        <v>31</v>
      </c>
      <c r="F57" s="8"/>
    </row>
    <row r="58" spans="1:6" ht="11.25" customHeight="1" x14ac:dyDescent="0.2">
      <c r="A58" s="7" t="s">
        <v>39</v>
      </c>
      <c r="B58" s="59" t="s">
        <v>42</v>
      </c>
      <c r="C58" s="7" t="s">
        <v>4</v>
      </c>
      <c r="D58" s="8">
        <v>6</v>
      </c>
      <c r="E58" s="8">
        <v>41</v>
      </c>
      <c r="F58" s="8"/>
    </row>
    <row r="59" spans="1:6" ht="11.25" customHeight="1" x14ac:dyDescent="0.2">
      <c r="A59" s="7" t="s">
        <v>39</v>
      </c>
      <c r="B59" s="59" t="s">
        <v>42</v>
      </c>
      <c r="C59" s="7" t="s">
        <v>5</v>
      </c>
      <c r="D59" s="8">
        <v>4</v>
      </c>
      <c r="E59" s="8">
        <v>34</v>
      </c>
      <c r="F59" s="8"/>
    </row>
    <row r="60" spans="1:6" ht="11.25" customHeight="1" x14ac:dyDescent="0.2">
      <c r="A60" s="7" t="s">
        <v>43</v>
      </c>
      <c r="B60" s="59" t="s">
        <v>44</v>
      </c>
      <c r="C60" s="7" t="s">
        <v>4</v>
      </c>
      <c r="D60" s="8">
        <v>62</v>
      </c>
      <c r="E60" s="8">
        <v>117</v>
      </c>
      <c r="F60" s="8"/>
    </row>
    <row r="61" spans="1:6" ht="11.25" customHeight="1" x14ac:dyDescent="0.2">
      <c r="A61" s="7" t="s">
        <v>43</v>
      </c>
      <c r="B61" s="59" t="s">
        <v>44</v>
      </c>
      <c r="C61" s="7" t="s">
        <v>5</v>
      </c>
      <c r="D61" s="8">
        <v>12</v>
      </c>
      <c r="E61" s="8">
        <v>52</v>
      </c>
      <c r="F61" s="8"/>
    </row>
    <row r="62" spans="1:6" ht="11.25" customHeight="1" x14ac:dyDescent="0.2">
      <c r="A62" s="7" t="s">
        <v>43</v>
      </c>
      <c r="B62" s="59" t="s">
        <v>45</v>
      </c>
      <c r="C62" s="7" t="s">
        <v>4</v>
      </c>
      <c r="D62" s="8">
        <v>15</v>
      </c>
      <c r="E62" s="8">
        <v>37</v>
      </c>
      <c r="F62" s="8"/>
    </row>
    <row r="63" spans="1:6" ht="11.25" customHeight="1" x14ac:dyDescent="0.2">
      <c r="A63" s="7" t="s">
        <v>43</v>
      </c>
      <c r="B63" s="59" t="s">
        <v>45</v>
      </c>
      <c r="C63" s="7" t="s">
        <v>5</v>
      </c>
      <c r="D63" s="8">
        <v>1</v>
      </c>
      <c r="E63" s="8">
        <v>7</v>
      </c>
      <c r="F63" s="8"/>
    </row>
    <row r="64" spans="1:6" ht="11.25" customHeight="1" x14ac:dyDescent="0.2">
      <c r="A64" s="7" t="s">
        <v>43</v>
      </c>
      <c r="B64" s="59" t="s">
        <v>46</v>
      </c>
      <c r="C64" s="7" t="s">
        <v>4</v>
      </c>
      <c r="D64" s="8"/>
      <c r="E64" s="8">
        <v>10</v>
      </c>
      <c r="F64" s="8"/>
    </row>
    <row r="65" spans="1:6" ht="11.25" customHeight="1" x14ac:dyDescent="0.2">
      <c r="A65" s="7" t="s">
        <v>43</v>
      </c>
      <c r="B65" s="59" t="s">
        <v>47</v>
      </c>
      <c r="C65" s="7" t="s">
        <v>4</v>
      </c>
      <c r="D65" s="8">
        <v>13</v>
      </c>
      <c r="E65" s="8">
        <v>46</v>
      </c>
      <c r="F65" s="8"/>
    </row>
    <row r="66" spans="1:6" ht="11.25" customHeight="1" x14ac:dyDescent="0.2">
      <c r="A66" s="7" t="s">
        <v>43</v>
      </c>
      <c r="B66" s="59" t="s">
        <v>47</v>
      </c>
      <c r="C66" s="7" t="s">
        <v>5</v>
      </c>
      <c r="D66" s="8">
        <v>4</v>
      </c>
      <c r="E66" s="8">
        <v>8</v>
      </c>
      <c r="F66" s="8"/>
    </row>
    <row r="67" spans="1:6" ht="11.25" customHeight="1" x14ac:dyDescent="0.2">
      <c r="A67" s="7" t="s">
        <v>43</v>
      </c>
      <c r="B67" s="59" t="s">
        <v>48</v>
      </c>
      <c r="C67" s="7" t="s">
        <v>4</v>
      </c>
      <c r="D67" s="8">
        <v>1</v>
      </c>
      <c r="E67" s="8">
        <v>31</v>
      </c>
      <c r="F67" s="8"/>
    </row>
    <row r="68" spans="1:6" ht="11.25" customHeight="1" x14ac:dyDescent="0.2">
      <c r="A68" s="7" t="s">
        <v>43</v>
      </c>
      <c r="B68" s="59" t="s">
        <v>48</v>
      </c>
      <c r="C68" s="7" t="s">
        <v>5</v>
      </c>
      <c r="D68" s="8">
        <v>1</v>
      </c>
      <c r="E68" s="8">
        <v>2</v>
      </c>
      <c r="F68" s="8"/>
    </row>
    <row r="69" spans="1:6" ht="11.25" customHeight="1" x14ac:dyDescent="0.2">
      <c r="A69" s="7" t="s">
        <v>43</v>
      </c>
      <c r="B69" s="59" t="s">
        <v>49</v>
      </c>
      <c r="C69" s="7" t="s">
        <v>4</v>
      </c>
      <c r="D69" s="8"/>
      <c r="E69" s="8"/>
      <c r="F69" s="8"/>
    </row>
    <row r="70" spans="1:6" ht="11.25" customHeight="1" x14ac:dyDescent="0.2">
      <c r="A70" s="7" t="s">
        <v>43</v>
      </c>
      <c r="B70" s="59" t="s">
        <v>49</v>
      </c>
      <c r="C70" s="7" t="s">
        <v>5</v>
      </c>
      <c r="D70" s="8"/>
      <c r="E70" s="8"/>
      <c r="F70" s="8"/>
    </row>
    <row r="71" spans="1:6" ht="11.25" customHeight="1" x14ac:dyDescent="0.2">
      <c r="A71" s="7" t="s">
        <v>43</v>
      </c>
      <c r="B71" s="59" t="s">
        <v>50</v>
      </c>
      <c r="C71" s="7" t="s">
        <v>4</v>
      </c>
      <c r="D71" s="8">
        <v>4</v>
      </c>
      <c r="E71" s="8">
        <v>29</v>
      </c>
      <c r="F71" s="8"/>
    </row>
    <row r="72" spans="1:6" ht="11.25" customHeight="1" x14ac:dyDescent="0.2">
      <c r="A72" s="7" t="s">
        <v>43</v>
      </c>
      <c r="B72" s="59" t="s">
        <v>50</v>
      </c>
      <c r="C72" s="7" t="s">
        <v>5</v>
      </c>
      <c r="D72" s="8"/>
      <c r="E72" s="8">
        <v>3</v>
      </c>
      <c r="F72" s="8"/>
    </row>
    <row r="73" spans="1:6" ht="11.25" customHeight="1" x14ac:dyDescent="0.2">
      <c r="A73" s="7" t="s">
        <v>43</v>
      </c>
      <c r="B73" s="59" t="s">
        <v>51</v>
      </c>
      <c r="C73" s="7" t="s">
        <v>4</v>
      </c>
      <c r="D73" s="8"/>
      <c r="E73" s="8">
        <v>7</v>
      </c>
      <c r="F73" s="8"/>
    </row>
    <row r="74" spans="1:6" ht="11.25" customHeight="1" x14ac:dyDescent="0.2">
      <c r="A74" s="7" t="s">
        <v>43</v>
      </c>
      <c r="B74" s="59" t="s">
        <v>52</v>
      </c>
      <c r="C74" s="7" t="s">
        <v>4</v>
      </c>
      <c r="D74" s="8">
        <v>7</v>
      </c>
      <c r="E74" s="8">
        <v>48</v>
      </c>
      <c r="F74" s="8"/>
    </row>
    <row r="75" spans="1:6" ht="11.25" customHeight="1" x14ac:dyDescent="0.2">
      <c r="A75" s="7" t="s">
        <v>43</v>
      </c>
      <c r="B75" s="59" t="s">
        <v>52</v>
      </c>
      <c r="C75" s="7" t="s">
        <v>5</v>
      </c>
      <c r="D75" s="8">
        <v>4</v>
      </c>
      <c r="E75" s="8">
        <v>30</v>
      </c>
      <c r="F75" s="8"/>
    </row>
    <row r="76" spans="1:6" ht="11.25" customHeight="1" x14ac:dyDescent="0.2">
      <c r="A76" s="7" t="s">
        <v>43</v>
      </c>
      <c r="B76" s="59" t="s">
        <v>53</v>
      </c>
      <c r="C76" s="7" t="s">
        <v>4</v>
      </c>
      <c r="D76" s="8">
        <v>12</v>
      </c>
      <c r="E76" s="8">
        <v>40</v>
      </c>
      <c r="F76" s="8"/>
    </row>
    <row r="77" spans="1:6" ht="11.25" customHeight="1" x14ac:dyDescent="0.2">
      <c r="A77" s="7" t="s">
        <v>43</v>
      </c>
      <c r="B77" s="59" t="s">
        <v>53</v>
      </c>
      <c r="C77" s="7" t="s">
        <v>5</v>
      </c>
      <c r="D77" s="8">
        <v>3</v>
      </c>
      <c r="E77" s="8">
        <v>53</v>
      </c>
      <c r="F77" s="8"/>
    </row>
    <row r="78" spans="1:6" ht="11.25" customHeight="1" x14ac:dyDescent="0.2">
      <c r="A78" s="7" t="s">
        <v>54</v>
      </c>
      <c r="B78" s="59" t="s">
        <v>6</v>
      </c>
      <c r="C78" s="7" t="s">
        <v>4</v>
      </c>
      <c r="D78" s="8">
        <v>6</v>
      </c>
      <c r="E78" s="8">
        <v>4</v>
      </c>
      <c r="F78" s="8"/>
    </row>
    <row r="79" spans="1:6" ht="11.25" customHeight="1" x14ac:dyDescent="0.2">
      <c r="A79" s="7" t="s">
        <v>54</v>
      </c>
      <c r="B79" s="59" t="s">
        <v>6</v>
      </c>
      <c r="C79" s="7" t="s">
        <v>5</v>
      </c>
      <c r="D79" s="8">
        <v>67</v>
      </c>
      <c r="E79" s="8">
        <v>127</v>
      </c>
      <c r="F79" s="8"/>
    </row>
    <row r="80" spans="1:6" ht="11.25" customHeight="1" x14ac:dyDescent="0.2">
      <c r="A80" s="7" t="s">
        <v>54</v>
      </c>
      <c r="B80" s="59" t="s">
        <v>55</v>
      </c>
      <c r="C80" s="7" t="s">
        <v>5</v>
      </c>
      <c r="D80" s="8">
        <v>77</v>
      </c>
      <c r="E80" s="8">
        <v>80</v>
      </c>
      <c r="F80" s="8"/>
    </row>
    <row r="81" spans="1:6" ht="11.25" customHeight="1" x14ac:dyDescent="0.2">
      <c r="A81" s="7" t="s">
        <v>54</v>
      </c>
      <c r="B81" s="59" t="s">
        <v>8</v>
      </c>
      <c r="C81" s="7" t="s">
        <v>4</v>
      </c>
      <c r="D81" s="8">
        <v>34</v>
      </c>
      <c r="E81" s="8">
        <v>49</v>
      </c>
      <c r="F81" s="8"/>
    </row>
    <row r="82" spans="1:6" ht="11.25" customHeight="1" x14ac:dyDescent="0.2">
      <c r="A82" s="7" t="s">
        <v>54</v>
      </c>
      <c r="B82" s="59" t="s">
        <v>8</v>
      </c>
      <c r="C82" s="7" t="s">
        <v>5</v>
      </c>
      <c r="D82" s="8">
        <v>80</v>
      </c>
      <c r="E82" s="8">
        <v>108</v>
      </c>
      <c r="F82" s="8"/>
    </row>
    <row r="83" spans="1:6" ht="11.25" customHeight="1" x14ac:dyDescent="0.2">
      <c r="A83" s="7" t="s">
        <v>56</v>
      </c>
      <c r="B83" s="59" t="s">
        <v>8</v>
      </c>
      <c r="C83" s="7" t="s">
        <v>5</v>
      </c>
      <c r="D83" s="8">
        <v>1</v>
      </c>
      <c r="E83" s="8">
        <v>1</v>
      </c>
      <c r="F83" s="8"/>
    </row>
    <row r="84" spans="1:6" ht="11.25" customHeight="1" x14ac:dyDescent="0.2">
      <c r="A84" s="7" t="s">
        <v>57</v>
      </c>
      <c r="B84" s="59" t="s">
        <v>58</v>
      </c>
      <c r="C84" s="7" t="s">
        <v>4</v>
      </c>
      <c r="D84" s="8">
        <v>7</v>
      </c>
      <c r="E84" s="8">
        <v>10</v>
      </c>
      <c r="F84" s="8"/>
    </row>
    <row r="85" spans="1:6" ht="11.25" customHeight="1" x14ac:dyDescent="0.2">
      <c r="A85" s="7" t="s">
        <v>57</v>
      </c>
      <c r="B85" s="59" t="s">
        <v>58</v>
      </c>
      <c r="C85" s="7" t="s">
        <v>5</v>
      </c>
      <c r="D85" s="8">
        <v>44</v>
      </c>
      <c r="E85" s="8">
        <v>36</v>
      </c>
      <c r="F85" s="8"/>
    </row>
    <row r="86" spans="1:6" ht="11.25" customHeight="1" x14ac:dyDescent="0.2">
      <c r="A86" s="7" t="s">
        <v>59</v>
      </c>
      <c r="B86" s="59" t="s">
        <v>11</v>
      </c>
      <c r="C86" s="7" t="s">
        <v>4</v>
      </c>
      <c r="D86" s="8">
        <v>26</v>
      </c>
      <c r="E86" s="8">
        <v>15</v>
      </c>
      <c r="F86" s="8"/>
    </row>
    <row r="87" spans="1:6" ht="11.25" customHeight="1" x14ac:dyDescent="0.2">
      <c r="A87" s="7" t="s">
        <v>59</v>
      </c>
      <c r="B87" s="59" t="s">
        <v>11</v>
      </c>
      <c r="C87" s="7" t="s">
        <v>5</v>
      </c>
      <c r="D87" s="8">
        <v>14</v>
      </c>
      <c r="E87" s="8">
        <v>20</v>
      </c>
      <c r="F87" s="8"/>
    </row>
    <row r="88" spans="1:6" ht="11.25" customHeight="1" x14ac:dyDescent="0.2">
      <c r="A88" s="7" t="s">
        <v>59</v>
      </c>
      <c r="B88" s="59" t="s">
        <v>12</v>
      </c>
      <c r="C88" s="7" t="s">
        <v>4</v>
      </c>
      <c r="D88" s="8">
        <v>26</v>
      </c>
      <c r="E88" s="8">
        <v>16</v>
      </c>
      <c r="F88" s="8"/>
    </row>
    <row r="89" spans="1:6" ht="11.25" customHeight="1" x14ac:dyDescent="0.2">
      <c r="A89" s="7" t="s">
        <v>59</v>
      </c>
      <c r="B89" s="59" t="s">
        <v>12</v>
      </c>
      <c r="C89" s="7" t="s">
        <v>5</v>
      </c>
      <c r="D89" s="8">
        <v>4</v>
      </c>
      <c r="E89" s="8">
        <v>9</v>
      </c>
      <c r="F89" s="8"/>
    </row>
    <row r="90" spans="1:6" ht="11.25" customHeight="1" x14ac:dyDescent="0.2">
      <c r="A90" s="7" t="s">
        <v>59</v>
      </c>
      <c r="B90" s="59" t="s">
        <v>13</v>
      </c>
      <c r="C90" s="7" t="s">
        <v>4</v>
      </c>
      <c r="D90" s="8">
        <v>28</v>
      </c>
      <c r="E90" s="8">
        <v>26</v>
      </c>
      <c r="F90" s="8"/>
    </row>
    <row r="91" spans="1:6" ht="11.25" customHeight="1" x14ac:dyDescent="0.2">
      <c r="A91" s="7" t="s">
        <v>59</v>
      </c>
      <c r="B91" s="59" t="s">
        <v>13</v>
      </c>
      <c r="C91" s="7" t="s">
        <v>5</v>
      </c>
      <c r="D91" s="8">
        <v>9</v>
      </c>
      <c r="E91" s="8">
        <v>10</v>
      </c>
      <c r="F91" s="8"/>
    </row>
    <row r="92" spans="1:6" ht="11.25" customHeight="1" x14ac:dyDescent="0.2">
      <c r="A92" s="7" t="s">
        <v>59</v>
      </c>
      <c r="B92" s="59" t="s">
        <v>14</v>
      </c>
      <c r="C92" s="7" t="s">
        <v>4</v>
      </c>
      <c r="D92" s="8">
        <v>28</v>
      </c>
      <c r="E92" s="8">
        <v>12</v>
      </c>
      <c r="F92" s="8"/>
    </row>
    <row r="93" spans="1:6" ht="11.25" customHeight="1" x14ac:dyDescent="0.2">
      <c r="A93" s="7" t="s">
        <v>59</v>
      </c>
      <c r="B93" s="59" t="s">
        <v>14</v>
      </c>
      <c r="C93" s="7" t="s">
        <v>5</v>
      </c>
      <c r="D93" s="8">
        <v>3</v>
      </c>
      <c r="E93" s="8">
        <v>12</v>
      </c>
      <c r="F93" s="8"/>
    </row>
    <row r="94" spans="1:6" ht="11.25" customHeight="1" x14ac:dyDescent="0.2">
      <c r="A94" s="7" t="s">
        <v>60</v>
      </c>
      <c r="B94" s="59" t="s">
        <v>61</v>
      </c>
      <c r="C94" s="7" t="s">
        <v>4</v>
      </c>
      <c r="D94" s="8"/>
      <c r="E94" s="8">
        <v>1</v>
      </c>
      <c r="F94" s="8"/>
    </row>
    <row r="95" spans="1:6" ht="11.25" customHeight="1" x14ac:dyDescent="0.2">
      <c r="A95" s="7" t="s">
        <v>62</v>
      </c>
      <c r="B95" s="59" t="s">
        <v>63</v>
      </c>
      <c r="C95" s="7" t="s">
        <v>4</v>
      </c>
      <c r="D95" s="8">
        <v>31</v>
      </c>
      <c r="E95" s="8">
        <v>40</v>
      </c>
      <c r="F95" s="8">
        <v>28</v>
      </c>
    </row>
    <row r="96" spans="1:6" ht="11.25" customHeight="1" x14ac:dyDescent="0.2">
      <c r="A96" s="7" t="s">
        <v>62</v>
      </c>
      <c r="B96" s="59" t="s">
        <v>63</v>
      </c>
      <c r="C96" s="7" t="s">
        <v>5</v>
      </c>
      <c r="D96" s="8">
        <v>23</v>
      </c>
      <c r="E96" s="8">
        <v>23</v>
      </c>
      <c r="F96" s="8">
        <v>11</v>
      </c>
    </row>
    <row r="97" spans="1:6" ht="11.25" customHeight="1" x14ac:dyDescent="0.2">
      <c r="A97" s="7" t="s">
        <v>64</v>
      </c>
      <c r="B97" s="59" t="s">
        <v>65</v>
      </c>
      <c r="C97" s="7" t="s">
        <v>4</v>
      </c>
      <c r="D97" s="8">
        <v>3</v>
      </c>
      <c r="E97" s="8">
        <v>8</v>
      </c>
      <c r="F97" s="8"/>
    </row>
    <row r="98" spans="1:6" ht="11.25" customHeight="1" x14ac:dyDescent="0.2">
      <c r="A98" s="7" t="s">
        <v>64</v>
      </c>
      <c r="B98" s="59" t="s">
        <v>65</v>
      </c>
      <c r="C98" s="7" t="s">
        <v>5</v>
      </c>
      <c r="D98" s="8">
        <v>3</v>
      </c>
      <c r="E98" s="8">
        <v>5</v>
      </c>
      <c r="F98" s="8"/>
    </row>
    <row r="99" spans="1:6" ht="11.25" customHeight="1" x14ac:dyDescent="0.2">
      <c r="A99" s="7" t="s">
        <v>64</v>
      </c>
      <c r="B99" s="59" t="s">
        <v>61</v>
      </c>
      <c r="C99" s="7" t="s">
        <v>4</v>
      </c>
      <c r="D99" s="8">
        <v>7</v>
      </c>
      <c r="E99" s="8">
        <v>32</v>
      </c>
      <c r="F99" s="8"/>
    </row>
    <row r="100" spans="1:6" ht="11.25" customHeight="1" x14ac:dyDescent="0.2">
      <c r="A100" s="7" t="s">
        <v>64</v>
      </c>
      <c r="B100" s="59" t="s">
        <v>61</v>
      </c>
      <c r="C100" s="7" t="s">
        <v>5</v>
      </c>
      <c r="D100" s="8"/>
      <c r="E100" s="8">
        <v>9</v>
      </c>
      <c r="F100" s="8"/>
    </row>
    <row r="101" spans="1:6" ht="11.25" customHeight="1" x14ac:dyDescent="0.2">
      <c r="A101" s="7" t="s">
        <v>64</v>
      </c>
      <c r="B101" s="59" t="s">
        <v>66</v>
      </c>
      <c r="C101" s="7" t="s">
        <v>4</v>
      </c>
      <c r="D101" s="8">
        <v>12</v>
      </c>
      <c r="E101" s="8">
        <v>37</v>
      </c>
      <c r="F101" s="8"/>
    </row>
    <row r="102" spans="1:6" ht="11.25" customHeight="1" x14ac:dyDescent="0.2">
      <c r="A102" s="7" t="s">
        <v>64</v>
      </c>
      <c r="B102" s="59" t="s">
        <v>66</v>
      </c>
      <c r="C102" s="7" t="s">
        <v>5</v>
      </c>
      <c r="D102" s="8">
        <v>7</v>
      </c>
      <c r="E102" s="8">
        <v>15</v>
      </c>
      <c r="F102" s="8"/>
    </row>
    <row r="103" spans="1:6" ht="11.25" customHeight="1" x14ac:dyDescent="0.2">
      <c r="A103" s="30"/>
      <c r="B103" s="70"/>
      <c r="C103" s="30"/>
      <c r="D103" s="31">
        <f>SUM(D2:D102)</f>
        <v>1127</v>
      </c>
      <c r="E103" s="31">
        <f>SUM(E2:E102)</f>
        <v>2651</v>
      </c>
      <c r="F103" s="30"/>
    </row>
  </sheetData>
  <autoFilter ref="A1:F103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:R103"/>
  <sheetViews>
    <sheetView showGridLines="0" zoomScale="115" zoomScaleNormal="115" workbookViewId="0">
      <selection activeCell="K47" sqref="K46:K47"/>
    </sheetView>
  </sheetViews>
  <sheetFormatPr defaultColWidth="9.140625" defaultRowHeight="11.25" customHeight="1" x14ac:dyDescent="0.2"/>
  <cols>
    <col min="1" max="1" width="33.5703125" style="2" customWidth="1"/>
    <col min="2" max="2" width="27.85546875" style="2" customWidth="1"/>
    <col min="3" max="3" width="7.42578125" style="2" customWidth="1"/>
    <col min="4" max="4" width="10.28515625" style="2" customWidth="1"/>
    <col min="5" max="5" width="9.7109375" style="2" customWidth="1"/>
    <col min="6" max="6" width="7" style="2" customWidth="1"/>
    <col min="7" max="7" width="7.42578125" style="2" customWidth="1"/>
    <col min="8" max="9" width="9.140625" style="2"/>
    <col min="10" max="10" width="9.85546875" style="2" bestFit="1" customWidth="1"/>
    <col min="11" max="11" width="43.28515625" style="2" customWidth="1"/>
    <col min="12" max="16384" width="9.140625" style="2"/>
  </cols>
  <sheetData>
    <row r="1" spans="1:18" ht="78.75" x14ac:dyDescent="0.2">
      <c r="A1" s="1" t="s">
        <v>0</v>
      </c>
      <c r="B1" s="1" t="s">
        <v>1</v>
      </c>
      <c r="C1" s="1" t="s">
        <v>2</v>
      </c>
      <c r="D1" s="1">
        <v>3</v>
      </c>
      <c r="E1" s="1">
        <v>4</v>
      </c>
      <c r="F1" s="1">
        <v>5</v>
      </c>
      <c r="G1" s="1" t="s">
        <v>3</v>
      </c>
      <c r="J1" s="3"/>
      <c r="K1" s="4" t="s">
        <v>67</v>
      </c>
      <c r="L1" s="5" t="s">
        <v>68</v>
      </c>
      <c r="M1" s="5" t="s">
        <v>69</v>
      </c>
      <c r="N1" s="5" t="s">
        <v>70</v>
      </c>
      <c r="O1" s="5" t="s">
        <v>69</v>
      </c>
      <c r="P1" s="5" t="s">
        <v>71</v>
      </c>
      <c r="Q1" s="5" t="s">
        <v>69</v>
      </c>
      <c r="R1" s="6" t="s">
        <v>72</v>
      </c>
    </row>
    <row r="2" spans="1:18" ht="11.25" customHeight="1" x14ac:dyDescent="0.2">
      <c r="A2" s="7" t="s">
        <v>7</v>
      </c>
      <c r="B2" s="39" t="s">
        <v>8</v>
      </c>
      <c r="C2" s="7" t="s">
        <v>4</v>
      </c>
      <c r="D2" s="8">
        <v>22</v>
      </c>
      <c r="E2" s="8"/>
      <c r="F2" s="8"/>
      <c r="G2" s="8">
        <v>48</v>
      </c>
      <c r="J2" s="32" t="s">
        <v>73</v>
      </c>
      <c r="K2" s="33" t="s">
        <v>74</v>
      </c>
      <c r="L2" s="11">
        <v>1127</v>
      </c>
      <c r="M2" s="12">
        <f>L2/200</f>
        <v>5.6349999999999998</v>
      </c>
      <c r="N2" s="11">
        <v>2651</v>
      </c>
      <c r="O2" s="12">
        <f>N2/200</f>
        <v>13.255000000000001</v>
      </c>
      <c r="P2" s="11"/>
      <c r="Q2" s="11"/>
      <c r="R2" s="13">
        <f>M2+O2+Q2</f>
        <v>18.89</v>
      </c>
    </row>
    <row r="3" spans="1:18" ht="11.25" customHeight="1" x14ac:dyDescent="0.2">
      <c r="A3" s="7" t="s">
        <v>7</v>
      </c>
      <c r="B3" s="39" t="s">
        <v>8</v>
      </c>
      <c r="C3" s="7" t="s">
        <v>5</v>
      </c>
      <c r="D3" s="8">
        <v>38</v>
      </c>
      <c r="E3" s="8"/>
      <c r="F3" s="8"/>
      <c r="G3" s="8">
        <v>94</v>
      </c>
      <c r="J3" s="32" t="s">
        <v>75</v>
      </c>
      <c r="K3" s="33" t="s">
        <v>76</v>
      </c>
      <c r="L3" s="11">
        <v>1127</v>
      </c>
      <c r="M3" s="12">
        <f t="shared" ref="M3" si="0">L3/200</f>
        <v>5.6349999999999998</v>
      </c>
      <c r="N3" s="11">
        <v>2651</v>
      </c>
      <c r="O3" s="12">
        <f t="shared" ref="O3:O6" si="1">N3/200</f>
        <v>13.255000000000001</v>
      </c>
      <c r="P3" s="11"/>
      <c r="Q3" s="11"/>
      <c r="R3" s="13">
        <f t="shared" ref="R3:R9" si="2">M3+O3+Q3</f>
        <v>18.89</v>
      </c>
    </row>
    <row r="4" spans="1:18" ht="11.25" customHeight="1" x14ac:dyDescent="0.2">
      <c r="A4" s="7" t="s">
        <v>7</v>
      </c>
      <c r="B4" s="39" t="s">
        <v>9</v>
      </c>
      <c r="C4" s="7" t="s">
        <v>4</v>
      </c>
      <c r="D4" s="8">
        <v>1</v>
      </c>
      <c r="E4" s="8">
        <v>8</v>
      </c>
      <c r="F4" s="8"/>
      <c r="G4" s="8">
        <v>17</v>
      </c>
      <c r="J4" s="32" t="s">
        <v>77</v>
      </c>
      <c r="K4" s="33" t="s">
        <v>78</v>
      </c>
      <c r="L4" s="11"/>
      <c r="M4" s="12"/>
      <c r="N4" s="11">
        <v>2651</v>
      </c>
      <c r="O4" s="12">
        <f t="shared" si="1"/>
        <v>13.255000000000001</v>
      </c>
      <c r="P4" s="11"/>
      <c r="Q4" s="11"/>
      <c r="R4" s="13">
        <f t="shared" si="2"/>
        <v>13.255000000000001</v>
      </c>
    </row>
    <row r="5" spans="1:18" ht="11.25" customHeight="1" x14ac:dyDescent="0.2">
      <c r="A5" s="7" t="s">
        <v>7</v>
      </c>
      <c r="B5" s="39" t="s">
        <v>9</v>
      </c>
      <c r="C5" s="7" t="s">
        <v>5</v>
      </c>
      <c r="D5" s="8"/>
      <c r="E5" s="8">
        <v>14</v>
      </c>
      <c r="F5" s="8"/>
      <c r="G5" s="8">
        <v>23</v>
      </c>
      <c r="J5" s="32" t="s">
        <v>79</v>
      </c>
      <c r="K5" s="33" t="s">
        <v>80</v>
      </c>
      <c r="L5" s="11"/>
      <c r="M5" s="12"/>
      <c r="N5" s="11">
        <v>2651</v>
      </c>
      <c r="O5" s="12">
        <f t="shared" si="1"/>
        <v>13.255000000000001</v>
      </c>
      <c r="P5" s="11"/>
      <c r="Q5" s="11"/>
      <c r="R5" s="13">
        <f t="shared" si="2"/>
        <v>13.255000000000001</v>
      </c>
    </row>
    <row r="6" spans="1:18" ht="11.25" customHeight="1" x14ac:dyDescent="0.2">
      <c r="A6" s="7" t="s">
        <v>10</v>
      </c>
      <c r="B6" s="39" t="s">
        <v>11</v>
      </c>
      <c r="C6" s="7" t="s">
        <v>4</v>
      </c>
      <c r="D6" s="8"/>
      <c r="E6" s="8">
        <v>19</v>
      </c>
      <c r="F6" s="8"/>
      <c r="G6" s="8">
        <v>19</v>
      </c>
      <c r="J6" s="34" t="s">
        <v>81</v>
      </c>
      <c r="K6" s="35" t="s">
        <v>82</v>
      </c>
      <c r="L6" s="11"/>
      <c r="M6" s="12"/>
      <c r="N6" s="11">
        <v>2651</v>
      </c>
      <c r="O6" s="12">
        <f t="shared" si="1"/>
        <v>13.255000000000001</v>
      </c>
      <c r="P6" s="11">
        <v>600</v>
      </c>
      <c r="Q6" s="11">
        <f t="shared" ref="Q6:Q9" si="3">P6/200</f>
        <v>3</v>
      </c>
      <c r="R6" s="13">
        <f t="shared" si="2"/>
        <v>16.255000000000003</v>
      </c>
    </row>
    <row r="7" spans="1:18" ht="11.25" customHeight="1" x14ac:dyDescent="0.2">
      <c r="A7" s="7" t="s">
        <v>10</v>
      </c>
      <c r="B7" s="40" t="s">
        <v>11</v>
      </c>
      <c r="C7" s="7" t="s">
        <v>5</v>
      </c>
      <c r="D7" s="8"/>
      <c r="E7" s="8">
        <v>14</v>
      </c>
      <c r="F7" s="8"/>
      <c r="G7" s="8">
        <v>14</v>
      </c>
      <c r="J7" s="34" t="s">
        <v>83</v>
      </c>
      <c r="K7" s="35" t="s">
        <v>84</v>
      </c>
      <c r="L7" s="11"/>
      <c r="M7" s="12"/>
      <c r="N7" s="11"/>
      <c r="O7" s="12"/>
      <c r="P7" s="11">
        <v>600</v>
      </c>
      <c r="Q7" s="11">
        <f t="shared" si="3"/>
        <v>3</v>
      </c>
      <c r="R7" s="13">
        <f t="shared" si="2"/>
        <v>3</v>
      </c>
    </row>
    <row r="8" spans="1:18" ht="11.25" customHeight="1" x14ac:dyDescent="0.2">
      <c r="A8" s="7" t="s">
        <v>10</v>
      </c>
      <c r="B8" s="40" t="s">
        <v>12</v>
      </c>
      <c r="C8" s="7" t="s">
        <v>4</v>
      </c>
      <c r="D8" s="8"/>
      <c r="E8" s="8">
        <v>22</v>
      </c>
      <c r="F8" s="8"/>
      <c r="G8" s="8">
        <v>22</v>
      </c>
      <c r="J8" s="34" t="s">
        <v>85</v>
      </c>
      <c r="K8" s="35" t="s">
        <v>86</v>
      </c>
      <c r="L8" s="11"/>
      <c r="M8" s="12"/>
      <c r="N8" s="11"/>
      <c r="O8" s="12"/>
      <c r="P8" s="11">
        <v>600</v>
      </c>
      <c r="Q8" s="11">
        <f t="shared" si="3"/>
        <v>3</v>
      </c>
      <c r="R8" s="13">
        <f t="shared" si="2"/>
        <v>3</v>
      </c>
    </row>
    <row r="9" spans="1:18" ht="11.25" customHeight="1" x14ac:dyDescent="0.2">
      <c r="A9" s="7" t="s">
        <v>10</v>
      </c>
      <c r="B9" s="40" t="s">
        <v>12</v>
      </c>
      <c r="C9" s="7" t="s">
        <v>5</v>
      </c>
      <c r="D9" s="8"/>
      <c r="E9" s="8">
        <v>11</v>
      </c>
      <c r="F9" s="8"/>
      <c r="G9" s="8">
        <v>11</v>
      </c>
      <c r="J9" s="36" t="s">
        <v>87</v>
      </c>
      <c r="K9" s="37" t="s">
        <v>88</v>
      </c>
      <c r="L9" s="14"/>
      <c r="M9" s="15"/>
      <c r="N9" s="14"/>
      <c r="O9" s="15"/>
      <c r="P9" s="14">
        <v>600</v>
      </c>
      <c r="Q9" s="14">
        <f t="shared" si="3"/>
        <v>3</v>
      </c>
      <c r="R9" s="16">
        <f t="shared" si="2"/>
        <v>3</v>
      </c>
    </row>
    <row r="10" spans="1:18" ht="11.25" customHeight="1" x14ac:dyDescent="0.2">
      <c r="A10" s="7" t="s">
        <v>10</v>
      </c>
      <c r="B10" s="40" t="s">
        <v>13</v>
      </c>
      <c r="C10" s="7" t="s">
        <v>4</v>
      </c>
      <c r="D10" s="8"/>
      <c r="E10" s="8">
        <v>20</v>
      </c>
      <c r="F10" s="8"/>
      <c r="G10" s="8">
        <v>20</v>
      </c>
      <c r="J10" s="38" t="s">
        <v>89</v>
      </c>
      <c r="K10" s="38" t="s">
        <v>90</v>
      </c>
      <c r="L10" s="11"/>
      <c r="M10" s="11"/>
      <c r="N10" s="11"/>
      <c r="O10" s="11"/>
      <c r="P10" s="11"/>
      <c r="Q10" s="11"/>
      <c r="R10" s="11"/>
    </row>
    <row r="11" spans="1:18" ht="11.25" customHeight="1" x14ac:dyDescent="0.2">
      <c r="A11" s="7" t="s">
        <v>10</v>
      </c>
      <c r="B11" s="40" t="s">
        <v>13</v>
      </c>
      <c r="C11" s="7" t="s">
        <v>5</v>
      </c>
      <c r="D11" s="8"/>
      <c r="E11" s="8">
        <v>13</v>
      </c>
      <c r="F11" s="8"/>
      <c r="G11" s="8">
        <v>13</v>
      </c>
      <c r="J11" s="11"/>
      <c r="K11" s="11"/>
      <c r="L11" s="11"/>
      <c r="M11" s="11"/>
      <c r="N11" s="11"/>
      <c r="O11" s="11"/>
      <c r="P11" s="11"/>
      <c r="Q11" s="11"/>
      <c r="R11" s="11"/>
    </row>
    <row r="12" spans="1:18" ht="11.25" customHeight="1" x14ac:dyDescent="0.2">
      <c r="A12" s="7" t="s">
        <v>10</v>
      </c>
      <c r="B12" s="40" t="s">
        <v>14</v>
      </c>
      <c r="C12" s="7" t="s">
        <v>4</v>
      </c>
      <c r="D12" s="8"/>
      <c r="E12" s="8">
        <v>34</v>
      </c>
      <c r="F12" s="8"/>
      <c r="G12" s="8">
        <v>34</v>
      </c>
      <c r="J12" s="17"/>
      <c r="K12" s="18" t="s">
        <v>91</v>
      </c>
      <c r="L12" s="19" t="s">
        <v>68</v>
      </c>
      <c r="M12" s="19" t="s">
        <v>69</v>
      </c>
      <c r="N12" s="19" t="s">
        <v>70</v>
      </c>
      <c r="O12" s="19" t="s">
        <v>69</v>
      </c>
      <c r="P12" s="20"/>
      <c r="Q12" s="20"/>
      <c r="R12" s="21" t="s">
        <v>92</v>
      </c>
    </row>
    <row r="13" spans="1:18" ht="11.25" customHeight="1" x14ac:dyDescent="0.2">
      <c r="A13" s="7" t="s">
        <v>10</v>
      </c>
      <c r="B13" s="40" t="s">
        <v>14</v>
      </c>
      <c r="C13" s="7" t="s">
        <v>5</v>
      </c>
      <c r="D13" s="8"/>
      <c r="E13" s="8">
        <v>9</v>
      </c>
      <c r="F13" s="8"/>
      <c r="G13" s="8">
        <v>9</v>
      </c>
      <c r="J13" s="9" t="s">
        <v>73</v>
      </c>
      <c r="K13" s="10" t="s">
        <v>74</v>
      </c>
      <c r="L13" s="11"/>
      <c r="M13" s="11"/>
      <c r="N13" s="11"/>
      <c r="O13" s="11"/>
      <c r="P13" s="11"/>
      <c r="Q13" s="11"/>
      <c r="R13" s="22">
        <f>M13+O13</f>
        <v>0</v>
      </c>
    </row>
    <row r="14" spans="1:18" ht="11.25" customHeight="1" x14ac:dyDescent="0.2">
      <c r="A14" s="7" t="s">
        <v>15</v>
      </c>
      <c r="B14" s="40" t="s">
        <v>16</v>
      </c>
      <c r="C14" s="7" t="s">
        <v>4</v>
      </c>
      <c r="D14" s="8"/>
      <c r="E14" s="8">
        <v>2</v>
      </c>
      <c r="F14" s="8"/>
      <c r="G14" s="8">
        <v>2</v>
      </c>
      <c r="J14" s="9" t="s">
        <v>75</v>
      </c>
      <c r="K14" s="10" t="s">
        <v>76</v>
      </c>
      <c r="L14" s="11"/>
      <c r="M14" s="11"/>
      <c r="N14" s="11"/>
      <c r="O14" s="11"/>
      <c r="P14" s="11"/>
      <c r="Q14" s="11"/>
      <c r="R14" s="22">
        <f t="shared" ref="R14:R20" si="4">M14+O14</f>
        <v>0</v>
      </c>
    </row>
    <row r="15" spans="1:18" ht="11.25" customHeight="1" x14ac:dyDescent="0.2">
      <c r="A15" s="7" t="s">
        <v>15</v>
      </c>
      <c r="B15" s="40" t="s">
        <v>16</v>
      </c>
      <c r="C15" s="7" t="s">
        <v>5</v>
      </c>
      <c r="D15" s="8"/>
      <c r="E15" s="8">
        <v>1</v>
      </c>
      <c r="F15" s="8"/>
      <c r="G15" s="8">
        <v>1</v>
      </c>
      <c r="J15" s="9" t="s">
        <v>77</v>
      </c>
      <c r="K15" s="10" t="s">
        <v>78</v>
      </c>
      <c r="L15" s="11"/>
      <c r="M15" s="11"/>
      <c r="N15" s="11"/>
      <c r="O15" s="11"/>
      <c r="P15" s="11"/>
      <c r="Q15" s="11"/>
      <c r="R15" s="22">
        <f t="shared" si="4"/>
        <v>0</v>
      </c>
    </row>
    <row r="16" spans="1:18" ht="11.25" customHeight="1" x14ac:dyDescent="0.2">
      <c r="A16" s="7" t="s">
        <v>15</v>
      </c>
      <c r="B16" s="45" t="s">
        <v>17</v>
      </c>
      <c r="C16" s="7" t="s">
        <v>4</v>
      </c>
      <c r="D16" s="8">
        <v>21</v>
      </c>
      <c r="E16" s="8">
        <v>33</v>
      </c>
      <c r="F16" s="8"/>
      <c r="G16" s="8">
        <v>95</v>
      </c>
      <c r="J16" s="9" t="s">
        <v>79</v>
      </c>
      <c r="K16" s="10" t="s">
        <v>80</v>
      </c>
      <c r="L16" s="11"/>
      <c r="M16" s="11"/>
      <c r="N16" s="11"/>
      <c r="O16" s="11"/>
      <c r="P16" s="11"/>
      <c r="Q16" s="11"/>
      <c r="R16" s="22">
        <f t="shared" si="4"/>
        <v>0</v>
      </c>
    </row>
    <row r="17" spans="1:18" ht="11.25" customHeight="1" x14ac:dyDescent="0.2">
      <c r="A17" s="7" t="s">
        <v>15</v>
      </c>
      <c r="B17" s="44" t="s">
        <v>17</v>
      </c>
      <c r="C17" s="7" t="s">
        <v>5</v>
      </c>
      <c r="D17" s="8">
        <v>37</v>
      </c>
      <c r="E17" s="8">
        <v>76</v>
      </c>
      <c r="F17" s="8"/>
      <c r="G17" s="8">
        <v>181</v>
      </c>
      <c r="J17" s="9" t="s">
        <v>81</v>
      </c>
      <c r="K17" s="10" t="s">
        <v>82</v>
      </c>
      <c r="L17" s="11"/>
      <c r="M17" s="11"/>
      <c r="N17" s="11"/>
      <c r="O17" s="11"/>
      <c r="P17" s="11"/>
      <c r="Q17" s="11"/>
      <c r="R17" s="22">
        <f t="shared" si="4"/>
        <v>0</v>
      </c>
    </row>
    <row r="18" spans="1:18" ht="11.25" customHeight="1" x14ac:dyDescent="0.2">
      <c r="A18" s="7" t="s">
        <v>15</v>
      </c>
      <c r="B18" s="44" t="s">
        <v>18</v>
      </c>
      <c r="C18" s="7" t="s">
        <v>4</v>
      </c>
      <c r="D18" s="8"/>
      <c r="E18" s="8"/>
      <c r="F18" s="8"/>
      <c r="G18" s="8">
        <v>1</v>
      </c>
      <c r="J18" s="9" t="s">
        <v>83</v>
      </c>
      <c r="K18" s="10" t="s">
        <v>84</v>
      </c>
      <c r="L18" s="11">
        <v>1127</v>
      </c>
      <c r="M18" s="12">
        <f>L18/200</f>
        <v>5.6349999999999998</v>
      </c>
      <c r="N18" s="11">
        <v>2651</v>
      </c>
      <c r="O18" s="12">
        <f>N18/200</f>
        <v>13.255000000000001</v>
      </c>
      <c r="P18" s="11"/>
      <c r="Q18" s="11"/>
      <c r="R18" s="23">
        <f t="shared" si="4"/>
        <v>18.89</v>
      </c>
    </row>
    <row r="19" spans="1:18" ht="11.25" customHeight="1" x14ac:dyDescent="0.2">
      <c r="A19" s="7" t="s">
        <v>15</v>
      </c>
      <c r="B19" s="40" t="s">
        <v>19</v>
      </c>
      <c r="C19" s="41" t="s">
        <v>4</v>
      </c>
      <c r="D19" s="42">
        <v>3</v>
      </c>
      <c r="E19" s="42">
        <v>11</v>
      </c>
      <c r="F19" s="42"/>
      <c r="G19" s="42">
        <v>32</v>
      </c>
      <c r="J19" s="9" t="s">
        <v>85</v>
      </c>
      <c r="K19" s="10" t="s">
        <v>86</v>
      </c>
      <c r="L19" s="11">
        <v>1127</v>
      </c>
      <c r="M19" s="12">
        <f>L19/200</f>
        <v>5.6349999999999998</v>
      </c>
      <c r="N19" s="11">
        <v>2651</v>
      </c>
      <c r="O19" s="12">
        <f>N19/200</f>
        <v>13.255000000000001</v>
      </c>
      <c r="P19" s="11"/>
      <c r="Q19" s="11"/>
      <c r="R19" s="23">
        <f t="shared" si="4"/>
        <v>18.89</v>
      </c>
    </row>
    <row r="20" spans="1:18" ht="11.25" customHeight="1" thickBot="1" x14ac:dyDescent="0.25">
      <c r="A20" s="7" t="s">
        <v>15</v>
      </c>
      <c r="B20" s="40" t="s">
        <v>19</v>
      </c>
      <c r="C20" s="41" t="s">
        <v>5</v>
      </c>
      <c r="D20" s="42">
        <v>1</v>
      </c>
      <c r="E20" s="42">
        <v>15</v>
      </c>
      <c r="F20" s="42"/>
      <c r="G20" s="42">
        <v>29</v>
      </c>
      <c r="J20" s="24" t="s">
        <v>87</v>
      </c>
      <c r="K20" s="25" t="s">
        <v>88</v>
      </c>
      <c r="L20" s="26"/>
      <c r="M20" s="26"/>
      <c r="N20" s="11">
        <v>2651</v>
      </c>
      <c r="O20" s="27">
        <f>N20/200</f>
        <v>13.255000000000001</v>
      </c>
      <c r="P20" s="26"/>
      <c r="Q20" s="26"/>
      <c r="R20" s="28">
        <f t="shared" si="4"/>
        <v>13.255000000000001</v>
      </c>
    </row>
    <row r="21" spans="1:18" ht="11.25" customHeight="1" x14ac:dyDescent="0.2">
      <c r="A21" s="7" t="s">
        <v>15</v>
      </c>
      <c r="B21" s="46" t="s">
        <v>20</v>
      </c>
      <c r="C21" s="7" t="s">
        <v>4</v>
      </c>
      <c r="D21" s="8">
        <v>3</v>
      </c>
      <c r="E21" s="8">
        <v>18</v>
      </c>
      <c r="F21" s="8"/>
      <c r="G21" s="8">
        <v>26</v>
      </c>
      <c r="J21" s="11" t="s">
        <v>89</v>
      </c>
      <c r="K21" s="11" t="s">
        <v>90</v>
      </c>
      <c r="L21" s="11"/>
      <c r="M21" s="20"/>
      <c r="N21" s="20"/>
      <c r="O21" s="20"/>
      <c r="P21" s="20"/>
      <c r="Q21" s="20"/>
      <c r="R21" s="20"/>
    </row>
    <row r="22" spans="1:18" ht="11.25" customHeight="1" x14ac:dyDescent="0.2">
      <c r="A22" s="7" t="s">
        <v>15</v>
      </c>
      <c r="B22" s="45" t="s">
        <v>20</v>
      </c>
      <c r="C22" s="7" t="s">
        <v>5</v>
      </c>
      <c r="D22" s="8">
        <v>6</v>
      </c>
      <c r="E22" s="8">
        <v>22</v>
      </c>
      <c r="F22" s="8"/>
      <c r="G22" s="8">
        <v>53</v>
      </c>
    </row>
    <row r="23" spans="1:18" ht="11.25" customHeight="1" x14ac:dyDescent="0.2">
      <c r="A23" s="7" t="s">
        <v>15</v>
      </c>
      <c r="B23" s="45" t="s">
        <v>21</v>
      </c>
      <c r="C23" s="7" t="s">
        <v>4</v>
      </c>
      <c r="D23" s="8">
        <v>4</v>
      </c>
      <c r="E23" s="8">
        <v>27</v>
      </c>
      <c r="F23" s="8"/>
      <c r="G23" s="8">
        <v>57</v>
      </c>
    </row>
    <row r="24" spans="1:18" ht="11.25" customHeight="1" x14ac:dyDescent="0.2">
      <c r="A24" s="7" t="s">
        <v>15</v>
      </c>
      <c r="B24" s="49" t="s">
        <v>21</v>
      </c>
      <c r="C24" s="7" t="s">
        <v>5</v>
      </c>
      <c r="D24" s="8">
        <v>2</v>
      </c>
      <c r="E24" s="8">
        <v>25</v>
      </c>
      <c r="F24" s="8"/>
      <c r="G24" s="8">
        <v>53</v>
      </c>
      <c r="J24" s="29" t="s">
        <v>93</v>
      </c>
      <c r="K24" s="29"/>
    </row>
    <row r="25" spans="1:18" ht="11.25" customHeight="1" x14ac:dyDescent="0.2">
      <c r="A25" s="7" t="s">
        <v>15</v>
      </c>
      <c r="B25" s="46" t="s">
        <v>22</v>
      </c>
      <c r="C25" s="7" t="s">
        <v>4</v>
      </c>
      <c r="D25" s="8">
        <v>2</v>
      </c>
      <c r="E25" s="8">
        <v>29</v>
      </c>
      <c r="F25" s="8"/>
      <c r="G25" s="8">
        <v>48</v>
      </c>
      <c r="J25" s="2" t="s">
        <v>94</v>
      </c>
    </row>
    <row r="26" spans="1:18" ht="11.25" customHeight="1" x14ac:dyDescent="0.2">
      <c r="A26" s="7" t="s">
        <v>15</v>
      </c>
      <c r="B26" s="46" t="s">
        <v>22</v>
      </c>
      <c r="C26" s="7" t="s">
        <v>5</v>
      </c>
      <c r="D26" s="8">
        <v>6</v>
      </c>
      <c r="E26" s="8">
        <v>69</v>
      </c>
      <c r="F26" s="8"/>
      <c r="G26" s="8">
        <v>122</v>
      </c>
      <c r="J26" s="2" t="s">
        <v>95</v>
      </c>
    </row>
    <row r="27" spans="1:18" ht="11.25" customHeight="1" x14ac:dyDescent="0.2">
      <c r="A27" s="7" t="s">
        <v>15</v>
      </c>
      <c r="B27" s="46" t="s">
        <v>23</v>
      </c>
      <c r="C27" s="7" t="s">
        <v>4</v>
      </c>
      <c r="D27" s="8"/>
      <c r="E27" s="8">
        <v>1</v>
      </c>
      <c r="F27" s="8"/>
      <c r="G27" s="8">
        <v>1</v>
      </c>
      <c r="J27" s="2" t="s">
        <v>96</v>
      </c>
    </row>
    <row r="28" spans="1:18" ht="11.25" customHeight="1" x14ac:dyDescent="0.2">
      <c r="A28" s="7" t="s">
        <v>15</v>
      </c>
      <c r="B28" s="46" t="s">
        <v>23</v>
      </c>
      <c r="C28" s="7" t="s">
        <v>5</v>
      </c>
      <c r="D28" s="8"/>
      <c r="E28" s="8">
        <v>1</v>
      </c>
      <c r="F28" s="8"/>
      <c r="G28" s="8">
        <v>1</v>
      </c>
      <c r="J28" s="2" t="s">
        <v>97</v>
      </c>
    </row>
    <row r="29" spans="1:18" ht="11.25" customHeight="1" x14ac:dyDescent="0.2">
      <c r="A29" s="7" t="s">
        <v>15</v>
      </c>
      <c r="B29" s="48" t="s">
        <v>24</v>
      </c>
      <c r="C29" s="7" t="s">
        <v>4</v>
      </c>
      <c r="D29" s="8">
        <v>7</v>
      </c>
      <c r="E29" s="8">
        <v>48</v>
      </c>
      <c r="F29" s="8"/>
      <c r="G29" s="8">
        <v>100</v>
      </c>
      <c r="J29" s="2" t="s">
        <v>98</v>
      </c>
    </row>
    <row r="30" spans="1:18" ht="11.25" customHeight="1" x14ac:dyDescent="0.2">
      <c r="A30" s="7" t="s">
        <v>15</v>
      </c>
      <c r="B30" s="48" t="s">
        <v>24</v>
      </c>
      <c r="C30" s="7" t="s">
        <v>5</v>
      </c>
      <c r="D30" s="8">
        <v>9</v>
      </c>
      <c r="E30" s="8">
        <v>43</v>
      </c>
      <c r="F30" s="8"/>
      <c r="G30" s="8">
        <v>84</v>
      </c>
      <c r="J30" s="2" t="s">
        <v>99</v>
      </c>
    </row>
    <row r="31" spans="1:18" ht="11.25" customHeight="1" x14ac:dyDescent="0.2">
      <c r="A31" s="7" t="s">
        <v>15</v>
      </c>
      <c r="B31" s="49" t="s">
        <v>25</v>
      </c>
      <c r="C31" s="7" t="s">
        <v>4</v>
      </c>
      <c r="D31" s="8"/>
      <c r="E31" s="8">
        <v>36</v>
      </c>
      <c r="F31" s="8"/>
      <c r="G31" s="8">
        <v>37</v>
      </c>
    </row>
    <row r="32" spans="1:18" ht="11.25" customHeight="1" x14ac:dyDescent="0.2">
      <c r="A32" s="7" t="s">
        <v>15</v>
      </c>
      <c r="B32" s="49" t="s">
        <v>25</v>
      </c>
      <c r="C32" s="7" t="s">
        <v>5</v>
      </c>
      <c r="D32" s="8"/>
      <c r="E32" s="8">
        <v>38</v>
      </c>
      <c r="F32" s="8"/>
      <c r="G32" s="8">
        <v>38</v>
      </c>
    </row>
    <row r="33" spans="1:7" ht="11.25" customHeight="1" x14ac:dyDescent="0.2">
      <c r="A33" s="7" t="s">
        <v>15</v>
      </c>
      <c r="B33" s="49" t="s">
        <v>26</v>
      </c>
      <c r="C33" s="7" t="s">
        <v>4</v>
      </c>
      <c r="D33" s="8">
        <v>16</v>
      </c>
      <c r="E33" s="8">
        <v>37</v>
      </c>
      <c r="F33" s="8"/>
      <c r="G33" s="8">
        <v>69</v>
      </c>
    </row>
    <row r="34" spans="1:7" ht="11.25" customHeight="1" x14ac:dyDescent="0.2">
      <c r="A34" s="7" t="s">
        <v>15</v>
      </c>
      <c r="B34" s="51" t="s">
        <v>26</v>
      </c>
      <c r="C34" s="7" t="s">
        <v>5</v>
      </c>
      <c r="D34" s="8">
        <v>39</v>
      </c>
      <c r="E34" s="8">
        <v>89</v>
      </c>
      <c r="F34" s="8"/>
      <c r="G34" s="8">
        <v>192</v>
      </c>
    </row>
    <row r="35" spans="1:7" ht="11.25" customHeight="1" x14ac:dyDescent="0.2">
      <c r="A35" s="7" t="s">
        <v>15</v>
      </c>
      <c r="B35" s="43" t="s">
        <v>27</v>
      </c>
      <c r="C35" s="7" t="s">
        <v>4</v>
      </c>
      <c r="D35" s="8"/>
      <c r="E35" s="8">
        <v>24</v>
      </c>
      <c r="F35" s="8"/>
      <c r="G35" s="8">
        <v>24</v>
      </c>
    </row>
    <row r="36" spans="1:7" ht="11.25" customHeight="1" x14ac:dyDescent="0.2">
      <c r="A36" s="7" t="s">
        <v>15</v>
      </c>
      <c r="B36" s="43" t="s">
        <v>27</v>
      </c>
      <c r="C36" s="7" t="s">
        <v>5</v>
      </c>
      <c r="D36" s="8"/>
      <c r="E36" s="8">
        <v>71</v>
      </c>
      <c r="F36" s="8"/>
      <c r="G36" s="8">
        <v>71</v>
      </c>
    </row>
    <row r="37" spans="1:7" ht="11.25" customHeight="1" x14ac:dyDescent="0.2">
      <c r="A37" s="7" t="s">
        <v>28</v>
      </c>
      <c r="B37" s="43" t="s">
        <v>29</v>
      </c>
      <c r="C37" s="7" t="s">
        <v>4</v>
      </c>
      <c r="D37" s="8">
        <v>23</v>
      </c>
      <c r="E37" s="8">
        <v>20</v>
      </c>
      <c r="F37" s="8"/>
      <c r="G37" s="8">
        <v>83</v>
      </c>
    </row>
    <row r="38" spans="1:7" ht="11.25" customHeight="1" x14ac:dyDescent="0.2">
      <c r="A38" s="7" t="s">
        <v>28</v>
      </c>
      <c r="B38" s="43" t="s">
        <v>29</v>
      </c>
      <c r="C38" s="7" t="s">
        <v>5</v>
      </c>
      <c r="D38" s="8">
        <v>1</v>
      </c>
      <c r="E38" s="8">
        <v>12</v>
      </c>
      <c r="F38" s="8"/>
      <c r="G38" s="8">
        <v>21</v>
      </c>
    </row>
    <row r="39" spans="1:7" ht="11.25" customHeight="1" x14ac:dyDescent="0.2">
      <c r="A39" s="7" t="s">
        <v>28</v>
      </c>
      <c r="B39" s="52" t="s">
        <v>30</v>
      </c>
      <c r="C39" s="7" t="s">
        <v>4</v>
      </c>
      <c r="D39" s="8"/>
      <c r="E39" s="8">
        <v>4</v>
      </c>
      <c r="F39" s="8"/>
      <c r="G39" s="8">
        <v>4</v>
      </c>
    </row>
    <row r="40" spans="1:7" ht="11.25" customHeight="1" x14ac:dyDescent="0.2">
      <c r="A40" s="7" t="s">
        <v>28</v>
      </c>
      <c r="B40" s="52" t="s">
        <v>31</v>
      </c>
      <c r="C40" s="7" t="s">
        <v>4</v>
      </c>
      <c r="D40" s="8">
        <v>40</v>
      </c>
      <c r="E40" s="8">
        <v>21</v>
      </c>
      <c r="F40" s="8"/>
      <c r="G40" s="8">
        <v>139</v>
      </c>
    </row>
    <row r="41" spans="1:7" ht="11.25" customHeight="1" x14ac:dyDescent="0.2">
      <c r="A41" s="7" t="s">
        <v>28</v>
      </c>
      <c r="B41" s="52" t="s">
        <v>31</v>
      </c>
      <c r="C41" s="7" t="s">
        <v>5</v>
      </c>
      <c r="D41" s="8">
        <v>4</v>
      </c>
      <c r="E41" s="8">
        <v>7</v>
      </c>
      <c r="F41" s="8"/>
      <c r="G41" s="8">
        <v>20</v>
      </c>
    </row>
    <row r="42" spans="1:7" ht="11.25" customHeight="1" x14ac:dyDescent="0.2">
      <c r="A42" s="7" t="s">
        <v>28</v>
      </c>
      <c r="B42" s="52" t="s">
        <v>32</v>
      </c>
      <c r="C42" s="7" t="s">
        <v>4</v>
      </c>
      <c r="D42" s="8"/>
      <c r="E42" s="8">
        <v>4</v>
      </c>
      <c r="F42" s="8"/>
      <c r="G42" s="8">
        <v>4</v>
      </c>
    </row>
    <row r="43" spans="1:7" ht="11.25" customHeight="1" x14ac:dyDescent="0.2">
      <c r="A43" s="7" t="s">
        <v>28</v>
      </c>
      <c r="B43" s="56" t="s">
        <v>33</v>
      </c>
      <c r="C43" s="7" t="s">
        <v>4</v>
      </c>
      <c r="D43" s="8">
        <v>37</v>
      </c>
      <c r="E43" s="8">
        <v>25</v>
      </c>
      <c r="F43" s="8"/>
      <c r="G43" s="8">
        <v>124</v>
      </c>
    </row>
    <row r="44" spans="1:7" ht="11.25" customHeight="1" x14ac:dyDescent="0.2">
      <c r="A44" s="7" t="s">
        <v>28</v>
      </c>
      <c r="B44" s="52" t="s">
        <v>33</v>
      </c>
      <c r="C44" s="7" t="s">
        <v>5</v>
      </c>
      <c r="D44" s="8">
        <v>2</v>
      </c>
      <c r="E44" s="8">
        <v>15</v>
      </c>
      <c r="F44" s="8"/>
      <c r="G44" s="8">
        <v>32</v>
      </c>
    </row>
    <row r="45" spans="1:7" ht="11.25" customHeight="1" x14ac:dyDescent="0.2">
      <c r="A45" s="7" t="s">
        <v>28</v>
      </c>
      <c r="B45" s="53" t="s">
        <v>34</v>
      </c>
      <c r="C45" s="7" t="s">
        <v>4</v>
      </c>
      <c r="D45" s="8">
        <v>2</v>
      </c>
      <c r="E45" s="8">
        <v>22</v>
      </c>
      <c r="F45" s="8"/>
      <c r="G45" s="8">
        <v>50</v>
      </c>
    </row>
    <row r="46" spans="1:7" ht="11.25" customHeight="1" x14ac:dyDescent="0.2">
      <c r="A46" s="7" t="s">
        <v>28</v>
      </c>
      <c r="B46" s="53" t="s">
        <v>34</v>
      </c>
      <c r="C46" s="7" t="s">
        <v>5</v>
      </c>
      <c r="D46" s="8">
        <v>8</v>
      </c>
      <c r="E46" s="8">
        <v>50</v>
      </c>
      <c r="F46" s="8"/>
      <c r="G46" s="8">
        <v>96</v>
      </c>
    </row>
    <row r="47" spans="1:7" ht="11.25" customHeight="1" x14ac:dyDescent="0.2">
      <c r="A47" s="7" t="s">
        <v>28</v>
      </c>
      <c r="B47" s="53" t="s">
        <v>35</v>
      </c>
      <c r="C47" s="7" t="s">
        <v>4</v>
      </c>
      <c r="D47" s="8">
        <v>2</v>
      </c>
      <c r="E47" s="8">
        <v>28</v>
      </c>
      <c r="F47" s="8"/>
      <c r="G47" s="8">
        <v>47</v>
      </c>
    </row>
    <row r="48" spans="1:7" ht="11.25" customHeight="1" x14ac:dyDescent="0.2">
      <c r="A48" s="7" t="s">
        <v>28</v>
      </c>
      <c r="B48" s="54" t="s">
        <v>35</v>
      </c>
      <c r="C48" s="7" t="s">
        <v>5</v>
      </c>
      <c r="D48" s="8">
        <v>1</v>
      </c>
      <c r="E48" s="8">
        <v>34</v>
      </c>
      <c r="F48" s="8"/>
      <c r="G48" s="8">
        <v>54</v>
      </c>
    </row>
    <row r="49" spans="1:7" ht="11.25" customHeight="1" x14ac:dyDescent="0.2">
      <c r="A49" s="7" t="s">
        <v>28</v>
      </c>
      <c r="B49" s="50" t="s">
        <v>36</v>
      </c>
      <c r="C49" s="7" t="s">
        <v>4</v>
      </c>
      <c r="D49" s="8">
        <v>44</v>
      </c>
      <c r="E49" s="8">
        <v>43</v>
      </c>
      <c r="F49" s="8"/>
      <c r="G49" s="8">
        <v>161</v>
      </c>
    </row>
    <row r="50" spans="1:7" ht="11.25" customHeight="1" x14ac:dyDescent="0.2">
      <c r="A50" s="7" t="s">
        <v>28</v>
      </c>
      <c r="B50" s="54" t="s">
        <v>36</v>
      </c>
      <c r="C50" s="7" t="s">
        <v>5</v>
      </c>
      <c r="D50" s="8">
        <v>6</v>
      </c>
      <c r="E50" s="8">
        <v>34</v>
      </c>
      <c r="F50" s="8"/>
      <c r="G50" s="8">
        <v>66</v>
      </c>
    </row>
    <row r="51" spans="1:7" ht="11.25" customHeight="1" x14ac:dyDescent="0.2">
      <c r="A51" s="7" t="s">
        <v>28</v>
      </c>
      <c r="B51" s="54" t="s">
        <v>37</v>
      </c>
      <c r="C51" s="7" t="s">
        <v>4</v>
      </c>
      <c r="D51" s="8"/>
      <c r="E51" s="8">
        <v>2</v>
      </c>
      <c r="F51" s="8"/>
      <c r="G51" s="8">
        <v>2</v>
      </c>
    </row>
    <row r="52" spans="1:7" ht="11.25" customHeight="1" x14ac:dyDescent="0.2">
      <c r="A52" s="7" t="s">
        <v>28</v>
      </c>
      <c r="B52" s="54" t="s">
        <v>38</v>
      </c>
      <c r="C52" s="7" t="s">
        <v>4</v>
      </c>
      <c r="D52" s="8">
        <v>16</v>
      </c>
      <c r="E52" s="8">
        <v>18</v>
      </c>
      <c r="F52" s="8"/>
      <c r="G52" s="8">
        <v>73</v>
      </c>
    </row>
    <row r="53" spans="1:7" ht="11.25" customHeight="1" x14ac:dyDescent="0.2">
      <c r="A53" s="7" t="s">
        <v>28</v>
      </c>
      <c r="B53" s="50" t="s">
        <v>38</v>
      </c>
      <c r="C53" s="7" t="s">
        <v>5</v>
      </c>
      <c r="D53" s="8">
        <v>2</v>
      </c>
      <c r="E53" s="8">
        <v>12</v>
      </c>
      <c r="F53" s="8"/>
      <c r="G53" s="8">
        <v>35</v>
      </c>
    </row>
    <row r="54" spans="1:7" ht="11.25" customHeight="1" x14ac:dyDescent="0.2">
      <c r="A54" s="7" t="s">
        <v>39</v>
      </c>
      <c r="B54" s="55" t="s">
        <v>40</v>
      </c>
      <c r="C54" s="7" t="s">
        <v>4</v>
      </c>
      <c r="D54" s="8">
        <v>2</v>
      </c>
      <c r="E54" s="8">
        <v>27</v>
      </c>
      <c r="F54" s="8"/>
      <c r="G54" s="8">
        <v>51</v>
      </c>
    </row>
    <row r="55" spans="1:7" ht="11.25" customHeight="1" x14ac:dyDescent="0.2">
      <c r="A55" s="7" t="s">
        <v>39</v>
      </c>
      <c r="B55" s="55" t="s">
        <v>40</v>
      </c>
      <c r="C55" s="7" t="s">
        <v>5</v>
      </c>
      <c r="D55" s="8">
        <v>5</v>
      </c>
      <c r="E55" s="8">
        <v>34</v>
      </c>
      <c r="F55" s="8"/>
      <c r="G55" s="8">
        <v>63</v>
      </c>
    </row>
    <row r="56" spans="1:7" ht="11.25" customHeight="1" x14ac:dyDescent="0.2">
      <c r="A56" s="7" t="s">
        <v>39</v>
      </c>
      <c r="B56" s="55" t="s">
        <v>41</v>
      </c>
      <c r="C56" s="7" t="s">
        <v>4</v>
      </c>
      <c r="D56" s="8">
        <v>13</v>
      </c>
      <c r="E56" s="8">
        <v>28</v>
      </c>
      <c r="F56" s="8"/>
      <c r="G56" s="8">
        <v>82</v>
      </c>
    </row>
    <row r="57" spans="1:7" ht="11.25" customHeight="1" x14ac:dyDescent="0.2">
      <c r="A57" s="7" t="s">
        <v>39</v>
      </c>
      <c r="B57" s="56" t="s">
        <v>41</v>
      </c>
      <c r="C57" s="7" t="s">
        <v>5</v>
      </c>
      <c r="D57" s="8">
        <v>13</v>
      </c>
      <c r="E57" s="8">
        <v>31</v>
      </c>
      <c r="F57" s="8"/>
      <c r="G57" s="8">
        <v>83</v>
      </c>
    </row>
    <row r="58" spans="1:7" ht="11.25" customHeight="1" x14ac:dyDescent="0.2">
      <c r="A58" s="7" t="s">
        <v>39</v>
      </c>
      <c r="B58" s="47" t="s">
        <v>42</v>
      </c>
      <c r="C58" s="7" t="s">
        <v>4</v>
      </c>
      <c r="D58" s="8">
        <v>6</v>
      </c>
      <c r="E58" s="8">
        <v>41</v>
      </c>
      <c r="F58" s="8"/>
      <c r="G58" s="8">
        <v>94</v>
      </c>
    </row>
    <row r="59" spans="1:7" ht="11.25" customHeight="1" x14ac:dyDescent="0.2">
      <c r="A59" s="7" t="s">
        <v>39</v>
      </c>
      <c r="B59" s="47" t="s">
        <v>42</v>
      </c>
      <c r="C59" s="7" t="s">
        <v>5</v>
      </c>
      <c r="D59" s="8">
        <v>4</v>
      </c>
      <c r="E59" s="8">
        <v>34</v>
      </c>
      <c r="F59" s="8"/>
      <c r="G59" s="8">
        <v>69</v>
      </c>
    </row>
    <row r="60" spans="1:7" ht="11.25" customHeight="1" x14ac:dyDescent="0.2">
      <c r="A60" s="7" t="s">
        <v>43</v>
      </c>
      <c r="B60" s="7" t="s">
        <v>44</v>
      </c>
      <c r="C60" s="7" t="s">
        <v>4</v>
      </c>
      <c r="D60" s="8">
        <v>62</v>
      </c>
      <c r="E60" s="8">
        <v>117</v>
      </c>
      <c r="F60" s="8"/>
      <c r="G60" s="8">
        <v>240</v>
      </c>
    </row>
    <row r="61" spans="1:7" ht="11.25" customHeight="1" x14ac:dyDescent="0.2">
      <c r="A61" s="7" t="s">
        <v>43</v>
      </c>
      <c r="B61" s="43" t="s">
        <v>44</v>
      </c>
      <c r="C61" s="7" t="s">
        <v>5</v>
      </c>
      <c r="D61" s="8">
        <v>12</v>
      </c>
      <c r="E61" s="8">
        <v>52</v>
      </c>
      <c r="F61" s="8"/>
      <c r="G61" s="8">
        <v>92</v>
      </c>
    </row>
    <row r="62" spans="1:7" ht="11.25" customHeight="1" x14ac:dyDescent="0.2">
      <c r="A62" s="7" t="s">
        <v>43</v>
      </c>
      <c r="B62" s="46" t="s">
        <v>45</v>
      </c>
      <c r="C62" s="7" t="s">
        <v>4</v>
      </c>
      <c r="D62" s="8">
        <v>15</v>
      </c>
      <c r="E62" s="8">
        <v>37</v>
      </c>
      <c r="F62" s="8"/>
      <c r="G62" s="8">
        <v>67</v>
      </c>
    </row>
    <row r="63" spans="1:7" ht="11.25" customHeight="1" x14ac:dyDescent="0.2">
      <c r="A63" s="7" t="s">
        <v>43</v>
      </c>
      <c r="B63" s="46" t="s">
        <v>45</v>
      </c>
      <c r="C63" s="7" t="s">
        <v>5</v>
      </c>
      <c r="D63" s="8">
        <v>1</v>
      </c>
      <c r="E63" s="8">
        <v>7</v>
      </c>
      <c r="F63" s="8"/>
      <c r="G63" s="8">
        <v>8</v>
      </c>
    </row>
    <row r="64" spans="1:7" ht="11.25" customHeight="1" x14ac:dyDescent="0.2">
      <c r="A64" s="7" t="s">
        <v>43</v>
      </c>
      <c r="B64" s="46" t="s">
        <v>46</v>
      </c>
      <c r="C64" s="7" t="s">
        <v>4</v>
      </c>
      <c r="D64" s="8"/>
      <c r="E64" s="8">
        <v>10</v>
      </c>
      <c r="F64" s="8"/>
      <c r="G64" s="8">
        <v>10</v>
      </c>
    </row>
    <row r="65" spans="1:7" ht="11.25" customHeight="1" x14ac:dyDescent="0.2">
      <c r="A65" s="7" t="s">
        <v>43</v>
      </c>
      <c r="B65" s="43" t="s">
        <v>47</v>
      </c>
      <c r="C65" s="7" t="s">
        <v>4</v>
      </c>
      <c r="D65" s="8">
        <v>13</v>
      </c>
      <c r="E65" s="8">
        <v>46</v>
      </c>
      <c r="F65" s="8"/>
      <c r="G65" s="8">
        <v>78</v>
      </c>
    </row>
    <row r="66" spans="1:7" ht="11.25" customHeight="1" x14ac:dyDescent="0.2">
      <c r="A66" s="7" t="s">
        <v>43</v>
      </c>
      <c r="B66" s="46" t="s">
        <v>47</v>
      </c>
      <c r="C66" s="7" t="s">
        <v>5</v>
      </c>
      <c r="D66" s="8">
        <v>4</v>
      </c>
      <c r="E66" s="8">
        <v>8</v>
      </c>
      <c r="F66" s="8"/>
      <c r="G66" s="8">
        <v>13</v>
      </c>
    </row>
    <row r="67" spans="1:7" ht="11.25" customHeight="1" x14ac:dyDescent="0.2">
      <c r="A67" s="7" t="s">
        <v>43</v>
      </c>
      <c r="B67" s="57" t="s">
        <v>48</v>
      </c>
      <c r="C67" s="7" t="s">
        <v>4</v>
      </c>
      <c r="D67" s="8">
        <v>1</v>
      </c>
      <c r="E67" s="8">
        <v>31</v>
      </c>
      <c r="F67" s="8"/>
      <c r="G67" s="8">
        <v>32</v>
      </c>
    </row>
    <row r="68" spans="1:7" ht="11.25" customHeight="1" x14ac:dyDescent="0.2">
      <c r="A68" s="7" t="s">
        <v>43</v>
      </c>
      <c r="B68" s="57" t="s">
        <v>48</v>
      </c>
      <c r="C68" s="7" t="s">
        <v>5</v>
      </c>
      <c r="D68" s="8">
        <v>1</v>
      </c>
      <c r="E68" s="8">
        <v>2</v>
      </c>
      <c r="F68" s="8"/>
      <c r="G68" s="8">
        <v>3</v>
      </c>
    </row>
    <row r="69" spans="1:7" ht="11.25" customHeight="1" x14ac:dyDescent="0.2">
      <c r="A69" s="7" t="s">
        <v>43</v>
      </c>
      <c r="B69" s="57" t="s">
        <v>49</v>
      </c>
      <c r="C69" s="7" t="s">
        <v>4</v>
      </c>
      <c r="D69" s="8"/>
      <c r="E69" s="8"/>
      <c r="F69" s="8"/>
      <c r="G69" s="8">
        <v>5</v>
      </c>
    </row>
    <row r="70" spans="1:7" ht="11.25" customHeight="1" x14ac:dyDescent="0.2">
      <c r="A70" s="7" t="s">
        <v>43</v>
      </c>
      <c r="B70" s="57" t="s">
        <v>49</v>
      </c>
      <c r="C70" s="7" t="s">
        <v>5</v>
      </c>
      <c r="D70" s="8"/>
      <c r="E70" s="8"/>
      <c r="F70" s="8"/>
      <c r="G70" s="8">
        <v>1</v>
      </c>
    </row>
    <row r="71" spans="1:7" ht="11.25" customHeight="1" x14ac:dyDescent="0.2">
      <c r="A71" s="7" t="s">
        <v>43</v>
      </c>
      <c r="B71" s="57" t="s">
        <v>50</v>
      </c>
      <c r="C71" s="7" t="s">
        <v>4</v>
      </c>
      <c r="D71" s="8">
        <v>4</v>
      </c>
      <c r="E71" s="8">
        <v>29</v>
      </c>
      <c r="F71" s="8"/>
      <c r="G71" s="8">
        <v>38</v>
      </c>
    </row>
    <row r="72" spans="1:7" ht="11.25" customHeight="1" x14ac:dyDescent="0.2">
      <c r="A72" s="7" t="s">
        <v>43</v>
      </c>
      <c r="B72" s="57" t="s">
        <v>50</v>
      </c>
      <c r="C72" s="7" t="s">
        <v>5</v>
      </c>
      <c r="D72" s="8"/>
      <c r="E72" s="8">
        <v>3</v>
      </c>
      <c r="F72" s="8"/>
      <c r="G72" s="8">
        <v>3</v>
      </c>
    </row>
    <row r="73" spans="1:7" ht="11.25" customHeight="1" x14ac:dyDescent="0.2">
      <c r="A73" s="7" t="s">
        <v>43</v>
      </c>
      <c r="B73" s="57" t="s">
        <v>51</v>
      </c>
      <c r="C73" s="7" t="s">
        <v>4</v>
      </c>
      <c r="D73" s="8"/>
      <c r="E73" s="8">
        <v>7</v>
      </c>
      <c r="F73" s="8"/>
      <c r="G73" s="8">
        <v>7</v>
      </c>
    </row>
    <row r="74" spans="1:7" ht="11.25" customHeight="1" x14ac:dyDescent="0.2">
      <c r="A74" s="7" t="s">
        <v>43</v>
      </c>
      <c r="B74" s="57" t="s">
        <v>52</v>
      </c>
      <c r="C74" s="7" t="s">
        <v>4</v>
      </c>
      <c r="D74" s="8">
        <v>7</v>
      </c>
      <c r="E74" s="8">
        <v>48</v>
      </c>
      <c r="F74" s="8"/>
      <c r="G74" s="8">
        <v>61</v>
      </c>
    </row>
    <row r="75" spans="1:7" ht="11.25" customHeight="1" x14ac:dyDescent="0.2">
      <c r="A75" s="7" t="s">
        <v>43</v>
      </c>
      <c r="B75" s="57" t="s">
        <v>52</v>
      </c>
      <c r="C75" s="7" t="s">
        <v>5</v>
      </c>
      <c r="D75" s="8">
        <v>4</v>
      </c>
      <c r="E75" s="8">
        <v>30</v>
      </c>
      <c r="F75" s="8"/>
      <c r="G75" s="8">
        <v>42</v>
      </c>
    </row>
    <row r="76" spans="1:7" ht="11.25" customHeight="1" x14ac:dyDescent="0.2">
      <c r="A76" s="7" t="s">
        <v>43</v>
      </c>
      <c r="B76" s="58" t="s">
        <v>53</v>
      </c>
      <c r="C76" s="7" t="s">
        <v>4</v>
      </c>
      <c r="D76" s="8">
        <v>12</v>
      </c>
      <c r="E76" s="8">
        <v>40</v>
      </c>
      <c r="F76" s="8"/>
      <c r="G76" s="8">
        <v>85</v>
      </c>
    </row>
    <row r="77" spans="1:7" ht="11.25" customHeight="1" x14ac:dyDescent="0.2">
      <c r="A77" s="7" t="s">
        <v>43</v>
      </c>
      <c r="B77" s="58" t="s">
        <v>53</v>
      </c>
      <c r="C77" s="7" t="s">
        <v>5</v>
      </c>
      <c r="D77" s="8">
        <v>3</v>
      </c>
      <c r="E77" s="8">
        <v>53</v>
      </c>
      <c r="F77" s="8"/>
      <c r="G77" s="8">
        <v>86</v>
      </c>
    </row>
    <row r="78" spans="1:7" ht="11.25" customHeight="1" x14ac:dyDescent="0.2">
      <c r="A78" s="7" t="s">
        <v>54</v>
      </c>
      <c r="B78" s="58" t="s">
        <v>6</v>
      </c>
      <c r="C78" s="7" t="s">
        <v>4</v>
      </c>
      <c r="D78" s="8">
        <v>6</v>
      </c>
      <c r="E78" s="8">
        <v>4</v>
      </c>
      <c r="F78" s="8"/>
      <c r="G78" s="8">
        <v>20</v>
      </c>
    </row>
    <row r="79" spans="1:7" ht="11.25" customHeight="1" x14ac:dyDescent="0.2">
      <c r="A79" s="7" t="s">
        <v>54</v>
      </c>
      <c r="B79" s="7" t="s">
        <v>6</v>
      </c>
      <c r="C79" s="7" t="s">
        <v>5</v>
      </c>
      <c r="D79" s="8">
        <v>67</v>
      </c>
      <c r="E79" s="8">
        <v>127</v>
      </c>
      <c r="F79" s="8"/>
      <c r="G79" s="8">
        <v>266</v>
      </c>
    </row>
    <row r="80" spans="1:7" ht="11.25" customHeight="1" x14ac:dyDescent="0.2">
      <c r="A80" s="7" t="s">
        <v>54</v>
      </c>
      <c r="B80" s="7" t="s">
        <v>55</v>
      </c>
      <c r="C80" s="7" t="s">
        <v>5</v>
      </c>
      <c r="D80" s="8">
        <v>77</v>
      </c>
      <c r="E80" s="8">
        <v>80</v>
      </c>
      <c r="F80" s="8"/>
      <c r="G80" s="8">
        <v>240</v>
      </c>
    </row>
    <row r="81" spans="1:7" ht="11.25" customHeight="1" x14ac:dyDescent="0.2">
      <c r="A81" s="7" t="s">
        <v>54</v>
      </c>
      <c r="B81" s="61" t="s">
        <v>8</v>
      </c>
      <c r="C81" s="7" t="s">
        <v>4</v>
      </c>
      <c r="D81" s="8">
        <v>34</v>
      </c>
      <c r="E81" s="8">
        <v>49</v>
      </c>
      <c r="F81" s="8"/>
      <c r="G81" s="8">
        <v>110</v>
      </c>
    </row>
    <row r="82" spans="1:7" ht="11.25" customHeight="1" x14ac:dyDescent="0.2">
      <c r="A82" s="7" t="s">
        <v>54</v>
      </c>
      <c r="B82" s="7" t="s">
        <v>8</v>
      </c>
      <c r="C82" s="7" t="s">
        <v>5</v>
      </c>
      <c r="D82" s="8">
        <v>80</v>
      </c>
      <c r="E82" s="8">
        <v>108</v>
      </c>
      <c r="F82" s="8"/>
      <c r="G82" s="8">
        <v>278</v>
      </c>
    </row>
    <row r="83" spans="1:7" ht="11.25" customHeight="1" x14ac:dyDescent="0.2">
      <c r="A83" s="7" t="s">
        <v>56</v>
      </c>
      <c r="B83" s="58" t="s">
        <v>8</v>
      </c>
      <c r="C83" s="7" t="s">
        <v>5</v>
      </c>
      <c r="D83" s="8">
        <v>1</v>
      </c>
      <c r="E83" s="8">
        <v>1</v>
      </c>
      <c r="F83" s="8"/>
      <c r="G83" s="8">
        <v>2</v>
      </c>
    </row>
    <row r="84" spans="1:7" ht="11.25" customHeight="1" x14ac:dyDescent="0.2">
      <c r="A84" s="7" t="s">
        <v>57</v>
      </c>
      <c r="B84" s="60" t="s">
        <v>58</v>
      </c>
      <c r="C84" s="7" t="s">
        <v>4</v>
      </c>
      <c r="D84" s="8">
        <v>7</v>
      </c>
      <c r="E84" s="8">
        <v>10</v>
      </c>
      <c r="F84" s="8"/>
      <c r="G84" s="8">
        <v>35</v>
      </c>
    </row>
    <row r="85" spans="1:7" ht="11.25" customHeight="1" x14ac:dyDescent="0.2">
      <c r="A85" s="7" t="s">
        <v>57</v>
      </c>
      <c r="B85" s="60" t="s">
        <v>58</v>
      </c>
      <c r="C85" s="7" t="s">
        <v>5</v>
      </c>
      <c r="D85" s="8">
        <v>44</v>
      </c>
      <c r="E85" s="8">
        <v>36</v>
      </c>
      <c r="F85" s="8"/>
      <c r="G85" s="8">
        <v>132</v>
      </c>
    </row>
    <row r="86" spans="1:7" ht="11.25" customHeight="1" x14ac:dyDescent="0.2">
      <c r="A86" s="7" t="s">
        <v>59</v>
      </c>
      <c r="B86" s="65" t="s">
        <v>11</v>
      </c>
      <c r="C86" s="7" t="s">
        <v>4</v>
      </c>
      <c r="D86" s="8">
        <v>26</v>
      </c>
      <c r="E86" s="8">
        <v>15</v>
      </c>
      <c r="F86" s="8"/>
      <c r="G86" s="8">
        <v>79</v>
      </c>
    </row>
    <row r="87" spans="1:7" ht="11.25" customHeight="1" x14ac:dyDescent="0.2">
      <c r="A87" s="7" t="s">
        <v>59</v>
      </c>
      <c r="B87" s="65" t="s">
        <v>11</v>
      </c>
      <c r="C87" s="7" t="s">
        <v>5</v>
      </c>
      <c r="D87" s="8">
        <v>14</v>
      </c>
      <c r="E87" s="8">
        <v>20</v>
      </c>
      <c r="F87" s="8"/>
      <c r="G87" s="8">
        <v>52</v>
      </c>
    </row>
    <row r="88" spans="1:7" ht="11.25" customHeight="1" x14ac:dyDescent="0.2">
      <c r="A88" s="7" t="s">
        <v>59</v>
      </c>
      <c r="B88" s="64" t="s">
        <v>12</v>
      </c>
      <c r="C88" s="7" t="s">
        <v>4</v>
      </c>
      <c r="D88" s="8">
        <v>26</v>
      </c>
      <c r="E88" s="8">
        <v>16</v>
      </c>
      <c r="F88" s="8"/>
      <c r="G88" s="8">
        <v>69</v>
      </c>
    </row>
    <row r="89" spans="1:7" ht="11.25" customHeight="1" x14ac:dyDescent="0.2">
      <c r="A89" s="7" t="s">
        <v>59</v>
      </c>
      <c r="B89" s="60" t="s">
        <v>12</v>
      </c>
      <c r="C89" s="7" t="s">
        <v>5</v>
      </c>
      <c r="D89" s="8">
        <v>4</v>
      </c>
      <c r="E89" s="8">
        <v>9</v>
      </c>
      <c r="F89" s="8"/>
      <c r="G89" s="8">
        <v>29</v>
      </c>
    </row>
    <row r="90" spans="1:7" ht="11.25" customHeight="1" x14ac:dyDescent="0.2">
      <c r="A90" s="7" t="s">
        <v>59</v>
      </c>
      <c r="B90" s="61" t="s">
        <v>13</v>
      </c>
      <c r="C90" s="7" t="s">
        <v>4</v>
      </c>
      <c r="D90" s="8">
        <v>28</v>
      </c>
      <c r="E90" s="8">
        <v>26</v>
      </c>
      <c r="F90" s="8"/>
      <c r="G90" s="8">
        <v>92</v>
      </c>
    </row>
    <row r="91" spans="1:7" ht="11.25" customHeight="1" x14ac:dyDescent="0.2">
      <c r="A91" s="7" t="s">
        <v>59</v>
      </c>
      <c r="B91" s="62" t="s">
        <v>13</v>
      </c>
      <c r="C91" s="7" t="s">
        <v>5</v>
      </c>
      <c r="D91" s="8">
        <v>9</v>
      </c>
      <c r="E91" s="8">
        <v>10</v>
      </c>
      <c r="F91" s="8"/>
      <c r="G91" s="8">
        <v>39</v>
      </c>
    </row>
    <row r="92" spans="1:7" ht="11.25" customHeight="1" x14ac:dyDescent="0.2">
      <c r="A92" s="7" t="s">
        <v>59</v>
      </c>
      <c r="B92" s="62" t="s">
        <v>14</v>
      </c>
      <c r="C92" s="7" t="s">
        <v>4</v>
      </c>
      <c r="D92" s="8">
        <v>28</v>
      </c>
      <c r="E92" s="8">
        <v>12</v>
      </c>
      <c r="F92" s="8"/>
      <c r="G92" s="8">
        <v>68</v>
      </c>
    </row>
    <row r="93" spans="1:7" ht="11.25" customHeight="1" x14ac:dyDescent="0.2">
      <c r="A93" s="7" t="s">
        <v>59</v>
      </c>
      <c r="B93" s="62" t="s">
        <v>14</v>
      </c>
      <c r="C93" s="7" t="s">
        <v>5</v>
      </c>
      <c r="D93" s="8">
        <v>3</v>
      </c>
      <c r="E93" s="8">
        <v>12</v>
      </c>
      <c r="F93" s="8"/>
      <c r="G93" s="8">
        <v>32</v>
      </c>
    </row>
    <row r="94" spans="1:7" ht="11.25" customHeight="1" x14ac:dyDescent="0.2">
      <c r="A94" s="7" t="s">
        <v>60</v>
      </c>
      <c r="B94" s="62" t="s">
        <v>61</v>
      </c>
      <c r="C94" s="7" t="s">
        <v>4</v>
      </c>
      <c r="D94" s="8"/>
      <c r="E94" s="8">
        <v>1</v>
      </c>
      <c r="F94" s="8"/>
      <c r="G94" s="8">
        <v>1</v>
      </c>
    </row>
    <row r="95" spans="1:7" ht="11.25" customHeight="1" x14ac:dyDescent="0.2">
      <c r="A95" s="7" t="s">
        <v>62</v>
      </c>
      <c r="B95" s="64" t="s">
        <v>63</v>
      </c>
      <c r="C95" s="7" t="s">
        <v>4</v>
      </c>
      <c r="D95" s="8">
        <v>31</v>
      </c>
      <c r="E95" s="8">
        <v>40</v>
      </c>
      <c r="F95" s="8">
        <v>28</v>
      </c>
      <c r="G95" s="8">
        <v>135</v>
      </c>
    </row>
    <row r="96" spans="1:7" ht="11.25" customHeight="1" x14ac:dyDescent="0.2">
      <c r="A96" s="7" t="s">
        <v>62</v>
      </c>
      <c r="B96" s="63" t="s">
        <v>63</v>
      </c>
      <c r="C96" s="7" t="s">
        <v>5</v>
      </c>
      <c r="D96" s="8">
        <v>23</v>
      </c>
      <c r="E96" s="8">
        <v>23</v>
      </c>
      <c r="F96" s="8">
        <v>11</v>
      </c>
      <c r="G96" s="8">
        <v>84</v>
      </c>
    </row>
    <row r="97" spans="1:7" ht="11.25" customHeight="1" x14ac:dyDescent="0.2">
      <c r="A97" s="7" t="s">
        <v>64</v>
      </c>
      <c r="B97" s="43" t="s">
        <v>65</v>
      </c>
      <c r="C97" s="7" t="s">
        <v>4</v>
      </c>
      <c r="D97" s="8">
        <v>3</v>
      </c>
      <c r="E97" s="8">
        <v>8</v>
      </c>
      <c r="F97" s="8"/>
      <c r="G97" s="8">
        <v>29</v>
      </c>
    </row>
    <row r="98" spans="1:7" ht="11.25" customHeight="1" x14ac:dyDescent="0.2">
      <c r="A98" s="7" t="s">
        <v>64</v>
      </c>
      <c r="B98" s="65" t="s">
        <v>65</v>
      </c>
      <c r="C98" s="7" t="s">
        <v>5</v>
      </c>
      <c r="D98" s="8">
        <v>3</v>
      </c>
      <c r="E98" s="8">
        <v>5</v>
      </c>
      <c r="F98" s="8"/>
      <c r="G98" s="8">
        <v>13</v>
      </c>
    </row>
    <row r="99" spans="1:7" ht="11.25" customHeight="1" x14ac:dyDescent="0.2">
      <c r="A99" s="7" t="s">
        <v>64</v>
      </c>
      <c r="B99" s="62" t="s">
        <v>61</v>
      </c>
      <c r="C99" s="7" t="s">
        <v>4</v>
      </c>
      <c r="D99" s="8">
        <v>7</v>
      </c>
      <c r="E99" s="8">
        <v>32</v>
      </c>
      <c r="F99" s="8"/>
      <c r="G99" s="8">
        <v>60</v>
      </c>
    </row>
    <row r="100" spans="1:7" ht="11.25" customHeight="1" x14ac:dyDescent="0.2">
      <c r="A100" s="7" t="s">
        <v>64</v>
      </c>
      <c r="B100" s="63" t="s">
        <v>61</v>
      </c>
      <c r="C100" s="7" t="s">
        <v>5</v>
      </c>
      <c r="D100" s="8"/>
      <c r="E100" s="8">
        <v>9</v>
      </c>
      <c r="F100" s="8"/>
      <c r="G100" s="8">
        <v>19</v>
      </c>
    </row>
    <row r="101" spans="1:7" ht="11.25" customHeight="1" x14ac:dyDescent="0.2">
      <c r="A101" s="7" t="s">
        <v>64</v>
      </c>
      <c r="B101" s="63" t="s">
        <v>66</v>
      </c>
      <c r="C101" s="7" t="s">
        <v>4</v>
      </c>
      <c r="D101" s="8">
        <v>12</v>
      </c>
      <c r="E101" s="8">
        <v>37</v>
      </c>
      <c r="F101" s="8"/>
      <c r="G101" s="8">
        <v>55</v>
      </c>
    </row>
    <row r="102" spans="1:7" ht="11.25" customHeight="1" x14ac:dyDescent="0.2">
      <c r="A102" s="7" t="s">
        <v>64</v>
      </c>
      <c r="B102" s="63" t="s">
        <v>66</v>
      </c>
      <c r="C102" s="7" t="s">
        <v>5</v>
      </c>
      <c r="D102" s="8">
        <v>7</v>
      </c>
      <c r="E102" s="8">
        <v>15</v>
      </c>
      <c r="F102" s="8"/>
      <c r="G102" s="8">
        <v>25</v>
      </c>
    </row>
    <row r="103" spans="1:7" ht="11.25" customHeight="1" x14ac:dyDescent="0.2">
      <c r="A103" s="30"/>
      <c r="B103" s="30"/>
      <c r="C103" s="30"/>
      <c r="D103" s="31">
        <f>SUM(D2:D102)</f>
        <v>1127</v>
      </c>
      <c r="E103" s="31">
        <f>SUM(E2:E102)</f>
        <v>2651</v>
      </c>
      <c r="F103" s="30"/>
      <c r="G103" s="30"/>
    </row>
  </sheetData>
  <autoFilter ref="A1:G103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A1:D191"/>
  <sheetViews>
    <sheetView tabSelected="1" topLeftCell="A31" zoomScaleNormal="100" workbookViewId="0">
      <selection activeCell="D44" sqref="D44"/>
    </sheetView>
  </sheetViews>
  <sheetFormatPr defaultRowHeight="15" x14ac:dyDescent="0.25"/>
  <cols>
    <col min="1" max="1" width="53.85546875" bestFit="1" customWidth="1"/>
    <col min="2" max="2" width="34.42578125" bestFit="1" customWidth="1"/>
    <col min="3" max="3" width="14.5703125" bestFit="1" customWidth="1"/>
    <col min="4" max="4" width="45.85546875" customWidth="1"/>
  </cols>
  <sheetData>
    <row r="1" spans="1:4" ht="21" x14ac:dyDescent="0.35">
      <c r="A1" s="119" t="s">
        <v>125</v>
      </c>
      <c r="B1" s="119"/>
      <c r="C1" s="119"/>
      <c r="D1" s="119"/>
    </row>
    <row r="2" spans="1:4" s="72" customFormat="1" ht="18.75" x14ac:dyDescent="0.3">
      <c r="A2" s="76" t="s">
        <v>106</v>
      </c>
      <c r="B2" s="118" t="s">
        <v>107</v>
      </c>
      <c r="C2" s="118"/>
      <c r="D2" s="78" t="s">
        <v>108</v>
      </c>
    </row>
    <row r="3" spans="1:4" s="73" customFormat="1" ht="14.25" x14ac:dyDescent="0.25">
      <c r="A3" s="74"/>
      <c r="B3" s="96" t="s">
        <v>134</v>
      </c>
      <c r="C3" s="96"/>
      <c r="D3" s="116" t="s">
        <v>184</v>
      </c>
    </row>
    <row r="4" spans="1:4" s="72" customFormat="1" x14ac:dyDescent="0.25">
      <c r="A4" s="76" t="s">
        <v>109</v>
      </c>
      <c r="B4" s="76" t="s">
        <v>110</v>
      </c>
      <c r="C4" s="76" t="s">
        <v>111</v>
      </c>
    </row>
    <row r="5" spans="1:4" s="73" customFormat="1" x14ac:dyDescent="0.25">
      <c r="A5" s="93" t="s">
        <v>7</v>
      </c>
      <c r="B5" s="86" t="s">
        <v>8</v>
      </c>
      <c r="C5" s="88">
        <v>14</v>
      </c>
      <c r="D5" s="120" t="s">
        <v>139</v>
      </c>
    </row>
    <row r="6" spans="1:4" s="72" customFormat="1" x14ac:dyDescent="0.25">
      <c r="A6" s="94" t="s">
        <v>10</v>
      </c>
      <c r="B6" s="86" t="s">
        <v>11</v>
      </c>
      <c r="C6" s="88">
        <v>5</v>
      </c>
      <c r="D6" s="120"/>
    </row>
    <row r="7" spans="1:4" x14ac:dyDescent="0.25">
      <c r="A7" s="94" t="s">
        <v>10</v>
      </c>
      <c r="B7" s="86" t="s">
        <v>12</v>
      </c>
      <c r="C7" s="88">
        <v>6</v>
      </c>
      <c r="D7" s="120"/>
    </row>
    <row r="8" spans="1:4" x14ac:dyDescent="0.25">
      <c r="A8" s="94" t="s">
        <v>10</v>
      </c>
      <c r="B8" s="86" t="s">
        <v>13</v>
      </c>
      <c r="C8" s="88">
        <v>10</v>
      </c>
      <c r="D8" s="120"/>
    </row>
    <row r="9" spans="1:4" x14ac:dyDescent="0.25">
      <c r="A9" s="94" t="s">
        <v>10</v>
      </c>
      <c r="B9" s="86" t="s">
        <v>14</v>
      </c>
      <c r="C9" s="88">
        <v>6</v>
      </c>
      <c r="D9" s="120"/>
    </row>
    <row r="10" spans="1:4" x14ac:dyDescent="0.25">
      <c r="A10" s="94" t="s">
        <v>15</v>
      </c>
      <c r="B10" s="86" t="s">
        <v>17</v>
      </c>
      <c r="C10" s="88">
        <v>117</v>
      </c>
      <c r="D10" s="120"/>
    </row>
    <row r="11" spans="1:4" x14ac:dyDescent="0.25">
      <c r="A11" s="93" t="s">
        <v>15</v>
      </c>
      <c r="B11" s="86" t="s">
        <v>19</v>
      </c>
      <c r="C11" s="88">
        <v>16</v>
      </c>
      <c r="D11" s="120"/>
    </row>
    <row r="12" spans="1:4" x14ac:dyDescent="0.25">
      <c r="A12" s="83"/>
      <c r="B12" s="96" t="s">
        <v>112</v>
      </c>
      <c r="C12" s="96">
        <f>SUM(C5:C11)</f>
        <v>174</v>
      </c>
    </row>
    <row r="13" spans="1:4" x14ac:dyDescent="0.25">
      <c r="A13" s="94"/>
      <c r="B13" s="86"/>
      <c r="C13" s="88"/>
    </row>
    <row r="14" spans="1:4" ht="18.75" x14ac:dyDescent="0.3">
      <c r="A14" s="84" t="s">
        <v>106</v>
      </c>
      <c r="B14" s="118" t="s">
        <v>107</v>
      </c>
      <c r="C14" s="118"/>
      <c r="D14" s="78" t="s">
        <v>113</v>
      </c>
    </row>
    <row r="15" spans="1:4" s="72" customFormat="1" x14ac:dyDescent="0.25">
      <c r="A15" s="83"/>
      <c r="B15" s="96" t="s">
        <v>140</v>
      </c>
      <c r="C15" s="96"/>
      <c r="D15" s="116" t="s">
        <v>184</v>
      </c>
    </row>
    <row r="16" spans="1:4" s="73" customFormat="1" ht="14.25" x14ac:dyDescent="0.25">
      <c r="A16" s="84" t="s">
        <v>109</v>
      </c>
      <c r="B16" s="84" t="s">
        <v>110</v>
      </c>
      <c r="C16" s="84" t="s">
        <v>111</v>
      </c>
    </row>
    <row r="17" spans="1:4" s="72" customFormat="1" x14ac:dyDescent="0.25">
      <c r="A17" s="93" t="s">
        <v>15</v>
      </c>
      <c r="B17" s="86" t="s">
        <v>22</v>
      </c>
      <c r="C17" s="88">
        <v>26</v>
      </c>
      <c r="D17" s="117" t="s">
        <v>154</v>
      </c>
    </row>
    <row r="18" spans="1:4" x14ac:dyDescent="0.25">
      <c r="A18" s="93" t="s">
        <v>15</v>
      </c>
      <c r="B18" s="86" t="s">
        <v>24</v>
      </c>
      <c r="C18" s="88">
        <v>50</v>
      </c>
      <c r="D18" s="117"/>
    </row>
    <row r="19" spans="1:4" x14ac:dyDescent="0.25">
      <c r="A19" s="94" t="s">
        <v>15</v>
      </c>
      <c r="B19" s="86" t="s">
        <v>25</v>
      </c>
      <c r="C19" s="88">
        <v>16</v>
      </c>
      <c r="D19" s="117"/>
    </row>
    <row r="20" spans="1:4" x14ac:dyDescent="0.25">
      <c r="A20" s="94" t="s">
        <v>15</v>
      </c>
      <c r="B20" s="86" t="s">
        <v>26</v>
      </c>
      <c r="C20" s="88">
        <v>89</v>
      </c>
      <c r="D20" s="117"/>
    </row>
    <row r="21" spans="1:4" s="73" customFormat="1" ht="14.25" x14ac:dyDescent="0.25">
      <c r="A21" s="83"/>
      <c r="B21" s="96" t="s">
        <v>112</v>
      </c>
      <c r="C21" s="96">
        <f>SUM(C17:C20)</f>
        <v>181</v>
      </c>
    </row>
    <row r="22" spans="1:4" s="72" customFormat="1" x14ac:dyDescent="0.25">
      <c r="A22" s="94"/>
      <c r="B22" s="86"/>
      <c r="C22" s="88"/>
    </row>
    <row r="23" spans="1:4" ht="18.75" x14ac:dyDescent="0.3">
      <c r="A23" s="84" t="s">
        <v>106</v>
      </c>
      <c r="B23" s="118" t="s">
        <v>107</v>
      </c>
      <c r="C23" s="118"/>
      <c r="D23" s="78" t="s">
        <v>114</v>
      </c>
    </row>
    <row r="24" spans="1:4" s="72" customFormat="1" x14ac:dyDescent="0.25">
      <c r="A24" s="83"/>
      <c r="B24" s="96" t="s">
        <v>136</v>
      </c>
      <c r="C24" s="96"/>
      <c r="D24" s="116" t="s">
        <v>184</v>
      </c>
    </row>
    <row r="25" spans="1:4" s="72" customFormat="1" x14ac:dyDescent="0.25">
      <c r="A25" s="84" t="s">
        <v>109</v>
      </c>
      <c r="B25" s="84" t="s">
        <v>110</v>
      </c>
      <c r="C25" s="84" t="s">
        <v>111</v>
      </c>
    </row>
    <row r="26" spans="1:4" s="73" customFormat="1" x14ac:dyDescent="0.25">
      <c r="A26" s="94" t="s">
        <v>15</v>
      </c>
      <c r="B26" s="86" t="s">
        <v>27</v>
      </c>
      <c r="C26" s="88">
        <v>37</v>
      </c>
      <c r="D26" s="120" t="s">
        <v>138</v>
      </c>
    </row>
    <row r="27" spans="1:4" s="72" customFormat="1" x14ac:dyDescent="0.25">
      <c r="A27" s="94" t="s">
        <v>15</v>
      </c>
      <c r="B27" s="86" t="s">
        <v>21</v>
      </c>
      <c r="C27" s="88">
        <v>18</v>
      </c>
      <c r="D27" s="120"/>
    </row>
    <row r="28" spans="1:4" x14ac:dyDescent="0.25">
      <c r="A28" s="85" t="s">
        <v>54</v>
      </c>
      <c r="B28" s="85" t="s">
        <v>6</v>
      </c>
      <c r="C28" s="85">
        <v>128</v>
      </c>
      <c r="D28" s="120"/>
    </row>
    <row r="29" spans="1:4" x14ac:dyDescent="0.25">
      <c r="A29" s="83"/>
      <c r="B29" s="96" t="s">
        <v>112</v>
      </c>
      <c r="C29" s="96">
        <f>SUM(C26:C28)</f>
        <v>183</v>
      </c>
    </row>
    <row r="30" spans="1:4" x14ac:dyDescent="0.25">
      <c r="A30" s="85"/>
      <c r="B30" s="85"/>
      <c r="C30" s="85"/>
    </row>
    <row r="31" spans="1:4" ht="18.75" x14ac:dyDescent="0.3">
      <c r="A31" s="84" t="s">
        <v>106</v>
      </c>
      <c r="B31" s="118" t="s">
        <v>107</v>
      </c>
      <c r="C31" s="118"/>
      <c r="D31" s="78" t="s">
        <v>115</v>
      </c>
    </row>
    <row r="32" spans="1:4" x14ac:dyDescent="0.25">
      <c r="A32" s="83"/>
      <c r="B32" s="96" t="s">
        <v>134</v>
      </c>
      <c r="C32" s="96"/>
      <c r="D32" s="116" t="s">
        <v>184</v>
      </c>
    </row>
    <row r="33" spans="1:4" s="72" customFormat="1" x14ac:dyDescent="0.25">
      <c r="A33" s="84" t="s">
        <v>109</v>
      </c>
      <c r="B33" s="84" t="s">
        <v>110</v>
      </c>
      <c r="C33" s="84" t="s">
        <v>111</v>
      </c>
      <c r="D33"/>
    </row>
    <row r="34" spans="1:4" s="73" customFormat="1" x14ac:dyDescent="0.25">
      <c r="A34" s="93" t="s">
        <v>28</v>
      </c>
      <c r="B34" s="86" t="s">
        <v>33</v>
      </c>
      <c r="C34" s="88">
        <v>1</v>
      </c>
      <c r="D34" s="121" t="s">
        <v>135</v>
      </c>
    </row>
    <row r="35" spans="1:4" s="72" customFormat="1" x14ac:dyDescent="0.25">
      <c r="A35" s="85" t="s">
        <v>39</v>
      </c>
      <c r="B35" s="85" t="s">
        <v>41</v>
      </c>
      <c r="C35" s="85">
        <v>5</v>
      </c>
      <c r="D35" s="121"/>
    </row>
    <row r="36" spans="1:4" x14ac:dyDescent="0.25">
      <c r="A36" s="85" t="s">
        <v>43</v>
      </c>
      <c r="B36" s="85" t="s">
        <v>44</v>
      </c>
      <c r="C36" s="85">
        <v>1</v>
      </c>
      <c r="D36" s="121"/>
    </row>
    <row r="37" spans="1:4" x14ac:dyDescent="0.25">
      <c r="A37" s="85" t="s">
        <v>43</v>
      </c>
      <c r="B37" s="85" t="s">
        <v>53</v>
      </c>
      <c r="C37" s="85">
        <v>2</v>
      </c>
      <c r="D37" s="121"/>
    </row>
    <row r="38" spans="1:4" x14ac:dyDescent="0.25">
      <c r="A38" s="72" t="s">
        <v>54</v>
      </c>
      <c r="B38" s="72" t="s">
        <v>8</v>
      </c>
      <c r="C38" s="72">
        <v>73</v>
      </c>
      <c r="D38" s="121"/>
    </row>
    <row r="39" spans="1:4" x14ac:dyDescent="0.25">
      <c r="A39" s="72" t="s">
        <v>59</v>
      </c>
      <c r="B39" s="72" t="s">
        <v>11</v>
      </c>
      <c r="C39" s="72">
        <v>56</v>
      </c>
      <c r="D39" s="121"/>
    </row>
    <row r="40" spans="1:4" x14ac:dyDescent="0.25">
      <c r="A40" s="85" t="s">
        <v>59</v>
      </c>
      <c r="B40" s="85" t="s">
        <v>12</v>
      </c>
      <c r="C40" s="85">
        <v>38</v>
      </c>
      <c r="D40" s="121"/>
    </row>
    <row r="41" spans="1:4" x14ac:dyDescent="0.25">
      <c r="A41" s="83"/>
      <c r="B41" s="96" t="s">
        <v>112</v>
      </c>
      <c r="C41" s="96">
        <f>SUM(C34:C40)</f>
        <v>176</v>
      </c>
    </row>
    <row r="42" spans="1:4" x14ac:dyDescent="0.25">
      <c r="A42" s="85"/>
      <c r="B42" s="85"/>
      <c r="C42" s="85"/>
    </row>
    <row r="43" spans="1:4" s="72" customFormat="1" ht="18.75" x14ac:dyDescent="0.3">
      <c r="A43" s="84" t="s">
        <v>106</v>
      </c>
      <c r="B43" s="118" t="s">
        <v>107</v>
      </c>
      <c r="C43" s="118"/>
      <c r="D43" s="78" t="s">
        <v>116</v>
      </c>
    </row>
    <row r="44" spans="1:4" s="73" customFormat="1" ht="14.25" x14ac:dyDescent="0.25">
      <c r="A44" s="83"/>
      <c r="B44" s="96" t="s">
        <v>142</v>
      </c>
      <c r="C44" s="96"/>
      <c r="D44" s="116" t="s">
        <v>184</v>
      </c>
    </row>
    <row r="45" spans="1:4" s="72" customFormat="1" x14ac:dyDescent="0.25">
      <c r="A45" s="84" t="s">
        <v>109</v>
      </c>
      <c r="B45" s="84" t="s">
        <v>110</v>
      </c>
      <c r="C45" s="84" t="s">
        <v>111</v>
      </c>
      <c r="D45"/>
    </row>
    <row r="46" spans="1:4" s="72" customFormat="1" x14ac:dyDescent="0.25">
      <c r="A46" s="85" t="s">
        <v>54</v>
      </c>
      <c r="B46" s="85" t="s">
        <v>55</v>
      </c>
      <c r="C46" s="85">
        <v>34</v>
      </c>
      <c r="D46" s="117" t="s">
        <v>141</v>
      </c>
    </row>
    <row r="47" spans="1:4" s="73" customFormat="1" x14ac:dyDescent="0.25">
      <c r="A47" s="85" t="s">
        <v>43</v>
      </c>
      <c r="B47" s="85" t="s">
        <v>48</v>
      </c>
      <c r="C47" s="85">
        <v>1</v>
      </c>
      <c r="D47" s="117"/>
    </row>
    <row r="48" spans="1:4" s="72" customFormat="1" x14ac:dyDescent="0.25">
      <c r="A48" s="85" t="s">
        <v>59</v>
      </c>
      <c r="B48" s="85" t="s">
        <v>13</v>
      </c>
      <c r="C48" s="85">
        <v>46</v>
      </c>
      <c r="D48" s="117"/>
    </row>
    <row r="49" spans="1:4" x14ac:dyDescent="0.25">
      <c r="A49" s="95" t="s">
        <v>57</v>
      </c>
      <c r="B49" s="95" t="s">
        <v>58</v>
      </c>
      <c r="C49" s="95">
        <v>29</v>
      </c>
      <c r="D49" s="117"/>
    </row>
    <row r="50" spans="1:4" x14ac:dyDescent="0.25">
      <c r="A50" s="94" t="s">
        <v>15</v>
      </c>
      <c r="B50" s="86" t="s">
        <v>20</v>
      </c>
      <c r="C50" s="88">
        <v>23</v>
      </c>
      <c r="D50" s="117"/>
    </row>
    <row r="51" spans="1:4" x14ac:dyDescent="0.25">
      <c r="A51" s="85" t="s">
        <v>59</v>
      </c>
      <c r="B51" s="85" t="s">
        <v>14</v>
      </c>
      <c r="C51" s="85">
        <v>41</v>
      </c>
      <c r="D51" s="117"/>
    </row>
    <row r="52" spans="1:4" x14ac:dyDescent="0.25">
      <c r="A52" s="83"/>
      <c r="B52" s="96" t="s">
        <v>112</v>
      </c>
      <c r="C52" s="96">
        <f>SUM(C46:C51)</f>
        <v>174</v>
      </c>
    </row>
    <row r="54" spans="1:4" s="72" customFormat="1" x14ac:dyDescent="0.25">
      <c r="D54"/>
    </row>
    <row r="55" spans="1:4" s="73" customFormat="1" x14ac:dyDescent="0.25">
      <c r="D55" s="72"/>
    </row>
    <row r="56" spans="1:4" s="72" customFormat="1" x14ac:dyDescent="0.25">
      <c r="D56" s="73"/>
    </row>
    <row r="57" spans="1:4" x14ac:dyDescent="0.25">
      <c r="D57" s="72"/>
    </row>
    <row r="61" spans="1:4" s="72" customFormat="1" x14ac:dyDescent="0.25">
      <c r="D61"/>
    </row>
    <row r="62" spans="1:4" x14ac:dyDescent="0.25">
      <c r="D62" s="72"/>
    </row>
    <row r="67" spans="4:4" s="72" customFormat="1" x14ac:dyDescent="0.25">
      <c r="D67"/>
    </row>
    <row r="68" spans="4:4" s="73" customFormat="1" x14ac:dyDescent="0.25">
      <c r="D68" s="72"/>
    </row>
    <row r="69" spans="4:4" x14ac:dyDescent="0.25">
      <c r="D69" s="73"/>
    </row>
    <row r="76" spans="4:4" s="72" customFormat="1" x14ac:dyDescent="0.25">
      <c r="D76"/>
    </row>
    <row r="77" spans="4:4" s="73" customFormat="1" x14ac:dyDescent="0.25">
      <c r="D77" s="72"/>
    </row>
    <row r="78" spans="4:4" x14ac:dyDescent="0.25">
      <c r="D78" s="73"/>
    </row>
    <row r="88" spans="4:4" s="72" customFormat="1" x14ac:dyDescent="0.25">
      <c r="D88"/>
    </row>
    <row r="89" spans="4:4" s="73" customFormat="1" x14ac:dyDescent="0.25">
      <c r="D89" s="72"/>
    </row>
    <row r="90" spans="4:4" x14ac:dyDescent="0.25">
      <c r="D90" s="73"/>
    </row>
    <row r="96" spans="4:4" s="72" customFormat="1" x14ac:dyDescent="0.25">
      <c r="D96"/>
    </row>
    <row r="97" spans="4:4" s="73" customFormat="1" x14ac:dyDescent="0.25">
      <c r="D97" s="72"/>
    </row>
    <row r="98" spans="4:4" x14ac:dyDescent="0.25">
      <c r="D98" s="73"/>
    </row>
    <row r="104" spans="4:4" s="72" customFormat="1" x14ac:dyDescent="0.25">
      <c r="D104"/>
    </row>
    <row r="105" spans="4:4" s="73" customFormat="1" x14ac:dyDescent="0.25">
      <c r="D105" s="72"/>
    </row>
    <row r="106" spans="4:4" x14ac:dyDescent="0.25">
      <c r="D106" s="73"/>
    </row>
    <row r="111" spans="4:4" s="72" customFormat="1" x14ac:dyDescent="0.25">
      <c r="D111"/>
    </row>
    <row r="112" spans="4:4" s="73" customFormat="1" x14ac:dyDescent="0.25">
      <c r="D112" s="72"/>
    </row>
    <row r="113" spans="4:4" x14ac:dyDescent="0.25">
      <c r="D113" s="73"/>
    </row>
    <row r="121" spans="4:4" s="72" customFormat="1" x14ac:dyDescent="0.25">
      <c r="D121"/>
    </row>
    <row r="122" spans="4:4" s="73" customFormat="1" x14ac:dyDescent="0.25">
      <c r="D122" s="72"/>
    </row>
    <row r="123" spans="4:4" x14ac:dyDescent="0.25">
      <c r="D123" s="73"/>
    </row>
    <row r="129" spans="4:4" s="72" customFormat="1" x14ac:dyDescent="0.25">
      <c r="D129"/>
    </row>
    <row r="130" spans="4:4" s="73" customFormat="1" x14ac:dyDescent="0.25">
      <c r="D130" s="72"/>
    </row>
    <row r="131" spans="4:4" x14ac:dyDescent="0.25">
      <c r="D131" s="73"/>
    </row>
    <row r="136" spans="4:4" s="72" customFormat="1" x14ac:dyDescent="0.25">
      <c r="D136"/>
    </row>
    <row r="137" spans="4:4" s="73" customFormat="1" x14ac:dyDescent="0.25">
      <c r="D137" s="72"/>
    </row>
    <row r="138" spans="4:4" x14ac:dyDescent="0.25">
      <c r="D138" s="73"/>
    </row>
    <row r="145" spans="1:4" s="72" customFormat="1" x14ac:dyDescent="0.25">
      <c r="D145"/>
    </row>
    <row r="146" spans="1:4" s="73" customFormat="1" x14ac:dyDescent="0.25">
      <c r="D146" s="72"/>
    </row>
    <row r="147" spans="1:4" x14ac:dyDescent="0.25">
      <c r="D147" s="73"/>
    </row>
    <row r="157" spans="1:4" s="72" customFormat="1" x14ac:dyDescent="0.25">
      <c r="A157"/>
      <c r="B157"/>
      <c r="C157"/>
      <c r="D157"/>
    </row>
    <row r="158" spans="1:4" s="73" customFormat="1" x14ac:dyDescent="0.25">
      <c r="A158"/>
      <c r="B158"/>
      <c r="C158"/>
      <c r="D158"/>
    </row>
    <row r="165" spans="1:4" s="72" customFormat="1" x14ac:dyDescent="0.25">
      <c r="A165"/>
      <c r="B165"/>
      <c r="C165"/>
      <c r="D165"/>
    </row>
    <row r="166" spans="1:4" s="73" customFormat="1" x14ac:dyDescent="0.25">
      <c r="A166"/>
      <c r="B166"/>
      <c r="C166"/>
      <c r="D166"/>
    </row>
    <row r="172" spans="1:4" s="72" customFormat="1" x14ac:dyDescent="0.25">
      <c r="A172"/>
      <c r="B172"/>
      <c r="C172"/>
      <c r="D172"/>
    </row>
    <row r="173" spans="1:4" s="73" customFormat="1" x14ac:dyDescent="0.25">
      <c r="A173"/>
      <c r="B173"/>
      <c r="C173"/>
      <c r="D173"/>
    </row>
    <row r="179" spans="1:4" s="72" customFormat="1" x14ac:dyDescent="0.25">
      <c r="A179"/>
      <c r="B179"/>
      <c r="C179"/>
      <c r="D179"/>
    </row>
    <row r="180" spans="1:4" s="73" customFormat="1" x14ac:dyDescent="0.25">
      <c r="A180"/>
      <c r="B180"/>
      <c r="C180"/>
      <c r="D180"/>
    </row>
    <row r="190" spans="1:4" s="72" customFormat="1" x14ac:dyDescent="0.25">
      <c r="A190"/>
      <c r="B190"/>
      <c r="C190"/>
      <c r="D190"/>
    </row>
    <row r="191" spans="1:4" s="73" customFormat="1" x14ac:dyDescent="0.25">
      <c r="A191"/>
      <c r="B191"/>
      <c r="C191"/>
      <c r="D191"/>
    </row>
  </sheetData>
  <autoFilter ref="A2:D154">
    <filterColumn colId="1" showButton="0"/>
  </autoFilter>
  <mergeCells count="11">
    <mergeCell ref="A1:D1"/>
    <mergeCell ref="B14:C14"/>
    <mergeCell ref="D5:D11"/>
    <mergeCell ref="D34:D40"/>
    <mergeCell ref="D17:D20"/>
    <mergeCell ref="D26:D28"/>
    <mergeCell ref="D46:D51"/>
    <mergeCell ref="B23:C23"/>
    <mergeCell ref="B31:C31"/>
    <mergeCell ref="B43:C43"/>
    <mergeCell ref="B2:C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0"/>
  <sheetViews>
    <sheetView topLeftCell="A28" zoomScaleNormal="100" workbookViewId="0">
      <selection activeCell="D43" sqref="D43"/>
    </sheetView>
  </sheetViews>
  <sheetFormatPr defaultRowHeight="15" x14ac:dyDescent="0.25"/>
  <cols>
    <col min="1" max="1" width="53.85546875" bestFit="1" customWidth="1"/>
    <col min="2" max="2" width="34.42578125" bestFit="1" customWidth="1"/>
    <col min="3" max="3" width="14.5703125" bestFit="1" customWidth="1"/>
    <col min="4" max="4" width="42.5703125" customWidth="1"/>
  </cols>
  <sheetData>
    <row r="1" spans="1:4" ht="21" x14ac:dyDescent="0.35">
      <c r="A1" s="119" t="s">
        <v>126</v>
      </c>
      <c r="B1" s="119"/>
      <c r="C1" s="119"/>
      <c r="D1" s="119"/>
    </row>
    <row r="2" spans="1:4" s="72" customFormat="1" ht="18.75" x14ac:dyDescent="0.3">
      <c r="A2" s="84" t="s">
        <v>106</v>
      </c>
      <c r="B2" s="118" t="s">
        <v>107</v>
      </c>
      <c r="C2" s="118"/>
      <c r="D2" s="78" t="s">
        <v>108</v>
      </c>
    </row>
    <row r="3" spans="1:4" s="73" customFormat="1" ht="14.25" x14ac:dyDescent="0.25">
      <c r="A3" s="83"/>
      <c r="B3" s="96" t="s">
        <v>144</v>
      </c>
      <c r="C3" s="96"/>
      <c r="D3" s="116" t="s">
        <v>184</v>
      </c>
    </row>
    <row r="4" spans="1:4" s="72" customFormat="1" x14ac:dyDescent="0.25">
      <c r="A4" s="84" t="s">
        <v>109</v>
      </c>
      <c r="B4" s="84" t="s">
        <v>110</v>
      </c>
      <c r="C4" s="84" t="s">
        <v>111</v>
      </c>
    </row>
    <row r="5" spans="1:4" s="73" customFormat="1" x14ac:dyDescent="0.25">
      <c r="A5" s="93" t="s">
        <v>7</v>
      </c>
      <c r="B5" s="86" t="s">
        <v>8</v>
      </c>
      <c r="C5" s="88">
        <v>14</v>
      </c>
      <c r="D5" s="120" t="s">
        <v>143</v>
      </c>
    </row>
    <row r="6" spans="1:4" s="72" customFormat="1" x14ac:dyDescent="0.25">
      <c r="A6" s="94" t="s">
        <v>10</v>
      </c>
      <c r="B6" s="86" t="s">
        <v>11</v>
      </c>
      <c r="C6" s="88">
        <v>6</v>
      </c>
      <c r="D6" s="120"/>
    </row>
    <row r="7" spans="1:4" x14ac:dyDescent="0.25">
      <c r="A7" s="94" t="s">
        <v>10</v>
      </c>
      <c r="B7" s="86" t="s">
        <v>12</v>
      </c>
      <c r="C7" s="88">
        <v>10</v>
      </c>
      <c r="D7" s="120"/>
    </row>
    <row r="8" spans="1:4" x14ac:dyDescent="0.25">
      <c r="A8" s="94" t="s">
        <v>10</v>
      </c>
      <c r="B8" s="86" t="s">
        <v>13</v>
      </c>
      <c r="C8" s="88">
        <v>9</v>
      </c>
      <c r="D8" s="120"/>
    </row>
    <row r="9" spans="1:4" x14ac:dyDescent="0.25">
      <c r="A9" s="94" t="s">
        <v>10</v>
      </c>
      <c r="B9" s="86" t="s">
        <v>14</v>
      </c>
      <c r="C9" s="88">
        <v>4</v>
      </c>
      <c r="D9" s="120"/>
    </row>
    <row r="10" spans="1:4" x14ac:dyDescent="0.25">
      <c r="A10" s="94" t="s">
        <v>15</v>
      </c>
      <c r="B10" s="86" t="s">
        <v>17</v>
      </c>
      <c r="C10" s="88">
        <v>119</v>
      </c>
      <c r="D10" s="120"/>
    </row>
    <row r="11" spans="1:4" x14ac:dyDescent="0.25">
      <c r="A11" s="93" t="s">
        <v>15</v>
      </c>
      <c r="B11" s="86" t="s">
        <v>19</v>
      </c>
      <c r="C11" s="88">
        <v>16</v>
      </c>
      <c r="D11" s="120"/>
    </row>
    <row r="12" spans="1:4" x14ac:dyDescent="0.25">
      <c r="A12" s="83"/>
      <c r="B12" s="96" t="s">
        <v>112</v>
      </c>
      <c r="C12" s="96">
        <v>178</v>
      </c>
    </row>
    <row r="13" spans="1:4" x14ac:dyDescent="0.25">
      <c r="A13" s="94"/>
      <c r="B13" s="86"/>
      <c r="C13" s="88"/>
    </row>
    <row r="14" spans="1:4" ht="18.75" x14ac:dyDescent="0.3">
      <c r="A14" s="84" t="s">
        <v>106</v>
      </c>
      <c r="B14" s="118" t="s">
        <v>107</v>
      </c>
      <c r="C14" s="118"/>
      <c r="D14" s="78" t="s">
        <v>113</v>
      </c>
    </row>
    <row r="15" spans="1:4" s="72" customFormat="1" x14ac:dyDescent="0.25">
      <c r="A15" s="83"/>
      <c r="B15" s="96" t="s">
        <v>136</v>
      </c>
      <c r="C15" s="96"/>
      <c r="D15" s="116" t="s">
        <v>184</v>
      </c>
    </row>
    <row r="16" spans="1:4" s="73" customFormat="1" ht="14.25" x14ac:dyDescent="0.25">
      <c r="A16" s="84" t="s">
        <v>109</v>
      </c>
      <c r="B16" s="84" t="s">
        <v>110</v>
      </c>
      <c r="C16" s="84" t="s">
        <v>111</v>
      </c>
    </row>
    <row r="17" spans="1:4" s="72" customFormat="1" x14ac:dyDescent="0.25">
      <c r="A17" s="93" t="s">
        <v>15</v>
      </c>
      <c r="B17" s="86" t="s">
        <v>22</v>
      </c>
      <c r="C17" s="88">
        <v>30</v>
      </c>
      <c r="D17" s="117" t="s">
        <v>145</v>
      </c>
    </row>
    <row r="18" spans="1:4" x14ac:dyDescent="0.25">
      <c r="A18" s="93" t="s">
        <v>15</v>
      </c>
      <c r="B18" s="86" t="s">
        <v>24</v>
      </c>
      <c r="C18" s="88">
        <v>52</v>
      </c>
      <c r="D18" s="117"/>
    </row>
    <row r="19" spans="1:4" x14ac:dyDescent="0.25">
      <c r="A19" s="94" t="s">
        <v>15</v>
      </c>
      <c r="B19" s="86" t="s">
        <v>25</v>
      </c>
      <c r="C19" s="88">
        <v>17</v>
      </c>
      <c r="D19" s="117"/>
    </row>
    <row r="20" spans="1:4" x14ac:dyDescent="0.25">
      <c r="A20" s="94" t="s">
        <v>15</v>
      </c>
      <c r="B20" s="86" t="s">
        <v>26</v>
      </c>
      <c r="C20" s="88">
        <v>89</v>
      </c>
      <c r="D20" s="117"/>
    </row>
    <row r="21" spans="1:4" s="73" customFormat="1" ht="14.25" x14ac:dyDescent="0.25">
      <c r="A21" s="83"/>
      <c r="B21" s="96" t="s">
        <v>112</v>
      </c>
      <c r="C21" s="96">
        <v>188</v>
      </c>
    </row>
    <row r="22" spans="1:4" s="72" customFormat="1" x14ac:dyDescent="0.25">
      <c r="A22" s="94"/>
      <c r="B22" s="86"/>
      <c r="C22" s="88"/>
    </row>
    <row r="23" spans="1:4" ht="18.75" x14ac:dyDescent="0.3">
      <c r="A23" s="84" t="s">
        <v>106</v>
      </c>
      <c r="B23" s="118" t="s">
        <v>107</v>
      </c>
      <c r="C23" s="118"/>
      <c r="D23" s="78" t="s">
        <v>114</v>
      </c>
    </row>
    <row r="24" spans="1:4" s="72" customFormat="1" x14ac:dyDescent="0.25">
      <c r="A24" s="83"/>
      <c r="B24" s="96" t="s">
        <v>148</v>
      </c>
      <c r="C24" s="96"/>
      <c r="D24" s="116" t="s">
        <v>195</v>
      </c>
    </row>
    <row r="25" spans="1:4" s="72" customFormat="1" x14ac:dyDescent="0.25">
      <c r="A25" s="84" t="s">
        <v>109</v>
      </c>
      <c r="B25" s="84" t="s">
        <v>110</v>
      </c>
      <c r="C25" s="84" t="s">
        <v>111</v>
      </c>
    </row>
    <row r="26" spans="1:4" s="73" customFormat="1" x14ac:dyDescent="0.25">
      <c r="A26" s="94" t="s">
        <v>15</v>
      </c>
      <c r="B26" s="86" t="s">
        <v>27</v>
      </c>
      <c r="C26" s="88">
        <v>40</v>
      </c>
      <c r="D26" s="120" t="s">
        <v>147</v>
      </c>
    </row>
    <row r="27" spans="1:4" s="72" customFormat="1" x14ac:dyDescent="0.25">
      <c r="A27" s="94" t="s">
        <v>15</v>
      </c>
      <c r="B27" s="86" t="s">
        <v>21</v>
      </c>
      <c r="C27" s="88">
        <v>21</v>
      </c>
      <c r="D27" s="120"/>
    </row>
    <row r="28" spans="1:4" x14ac:dyDescent="0.25">
      <c r="A28" s="85" t="s">
        <v>54</v>
      </c>
      <c r="B28" s="85" t="s">
        <v>6</v>
      </c>
      <c r="C28" s="88">
        <v>129</v>
      </c>
      <c r="D28" s="120"/>
    </row>
    <row r="29" spans="1:4" x14ac:dyDescent="0.25">
      <c r="A29" s="83"/>
      <c r="B29" s="96" t="s">
        <v>112</v>
      </c>
      <c r="C29" s="96">
        <v>190</v>
      </c>
    </row>
    <row r="30" spans="1:4" x14ac:dyDescent="0.25">
      <c r="A30" s="85"/>
      <c r="B30" s="85"/>
      <c r="C30" s="85"/>
    </row>
    <row r="31" spans="1:4" ht="18.75" x14ac:dyDescent="0.3">
      <c r="A31" s="84" t="s">
        <v>106</v>
      </c>
      <c r="B31" s="118" t="s">
        <v>107</v>
      </c>
      <c r="C31" s="118"/>
      <c r="D31" s="78" t="s">
        <v>115</v>
      </c>
    </row>
    <row r="32" spans="1:4" x14ac:dyDescent="0.25">
      <c r="A32" s="83"/>
      <c r="B32" s="96" t="s">
        <v>148</v>
      </c>
      <c r="C32" s="96"/>
      <c r="D32" s="116" t="s">
        <v>196</v>
      </c>
    </row>
    <row r="33" spans="1:4" s="72" customFormat="1" x14ac:dyDescent="0.25">
      <c r="A33" s="84" t="s">
        <v>109</v>
      </c>
      <c r="B33" s="84" t="s">
        <v>110</v>
      </c>
      <c r="C33" s="84" t="s">
        <v>111</v>
      </c>
      <c r="D33"/>
    </row>
    <row r="34" spans="1:4" s="73" customFormat="1" x14ac:dyDescent="0.25">
      <c r="A34" s="93" t="s">
        <v>28</v>
      </c>
      <c r="B34" s="86" t="s">
        <v>33</v>
      </c>
      <c r="C34" s="88">
        <v>1</v>
      </c>
      <c r="D34" s="120" t="s">
        <v>147</v>
      </c>
    </row>
    <row r="35" spans="1:4" s="72" customFormat="1" x14ac:dyDescent="0.25">
      <c r="A35" s="85" t="s">
        <v>39</v>
      </c>
      <c r="B35" s="85" t="s">
        <v>41</v>
      </c>
      <c r="C35" s="88">
        <v>5</v>
      </c>
      <c r="D35" s="120"/>
    </row>
    <row r="36" spans="1:4" x14ac:dyDescent="0.25">
      <c r="A36" s="85" t="s">
        <v>43</v>
      </c>
      <c r="B36" s="85" t="s">
        <v>44</v>
      </c>
      <c r="C36" s="88">
        <v>1</v>
      </c>
      <c r="D36" s="120"/>
    </row>
    <row r="37" spans="1:4" x14ac:dyDescent="0.25">
      <c r="A37" s="72" t="s">
        <v>54</v>
      </c>
      <c r="B37" s="72" t="s">
        <v>8</v>
      </c>
      <c r="C37" s="88">
        <v>68</v>
      </c>
      <c r="D37" s="120"/>
    </row>
    <row r="38" spans="1:4" x14ac:dyDescent="0.25">
      <c r="A38" s="72" t="s">
        <v>59</v>
      </c>
      <c r="B38" s="72" t="s">
        <v>11</v>
      </c>
      <c r="C38" s="88">
        <v>56</v>
      </c>
      <c r="D38" s="120"/>
    </row>
    <row r="39" spans="1:4" x14ac:dyDescent="0.25">
      <c r="A39" s="85" t="s">
        <v>59</v>
      </c>
      <c r="B39" s="85" t="s">
        <v>12</v>
      </c>
      <c r="C39" s="88">
        <v>39</v>
      </c>
      <c r="D39" s="120"/>
    </row>
    <row r="40" spans="1:4" x14ac:dyDescent="0.25">
      <c r="A40" s="83"/>
      <c r="B40" s="96" t="s">
        <v>112</v>
      </c>
      <c r="C40" s="96">
        <v>170</v>
      </c>
    </row>
    <row r="41" spans="1:4" x14ac:dyDescent="0.25">
      <c r="A41" s="85"/>
      <c r="B41" s="85"/>
      <c r="C41" s="85"/>
    </row>
    <row r="42" spans="1:4" s="72" customFormat="1" ht="18.75" x14ac:dyDescent="0.3">
      <c r="A42" s="84" t="s">
        <v>106</v>
      </c>
      <c r="B42" s="118" t="s">
        <v>107</v>
      </c>
      <c r="C42" s="118"/>
      <c r="D42" s="78" t="s">
        <v>116</v>
      </c>
    </row>
    <row r="43" spans="1:4" s="73" customFormat="1" ht="14.25" x14ac:dyDescent="0.25">
      <c r="A43" s="83"/>
      <c r="B43" s="96" t="s">
        <v>140</v>
      </c>
      <c r="C43" s="96"/>
      <c r="D43" s="116" t="s">
        <v>184</v>
      </c>
    </row>
    <row r="44" spans="1:4" s="72" customFormat="1" x14ac:dyDescent="0.25">
      <c r="A44" s="84" t="s">
        <v>109</v>
      </c>
      <c r="B44" s="84" t="s">
        <v>110</v>
      </c>
      <c r="C44" s="84" t="s">
        <v>111</v>
      </c>
      <c r="D44"/>
    </row>
    <row r="45" spans="1:4" s="72" customFormat="1" x14ac:dyDescent="0.25">
      <c r="A45" s="85" t="s">
        <v>54</v>
      </c>
      <c r="B45" s="85" t="s">
        <v>55</v>
      </c>
      <c r="C45" s="88">
        <v>32</v>
      </c>
      <c r="D45" s="117" t="s">
        <v>149</v>
      </c>
    </row>
    <row r="46" spans="1:4" s="73" customFormat="1" x14ac:dyDescent="0.25">
      <c r="A46" s="85" t="s">
        <v>43</v>
      </c>
      <c r="B46" s="85" t="s">
        <v>48</v>
      </c>
      <c r="C46" s="88">
        <v>1</v>
      </c>
      <c r="D46" s="117"/>
    </row>
    <row r="47" spans="1:4" s="72" customFormat="1" x14ac:dyDescent="0.25">
      <c r="A47" s="85" t="s">
        <v>59</v>
      </c>
      <c r="B47" s="85" t="s">
        <v>13</v>
      </c>
      <c r="C47" s="88">
        <v>46</v>
      </c>
      <c r="D47" s="117"/>
    </row>
    <row r="48" spans="1:4" x14ac:dyDescent="0.25">
      <c r="A48" s="95" t="s">
        <v>57</v>
      </c>
      <c r="B48" s="95" t="s">
        <v>58</v>
      </c>
      <c r="C48" s="88">
        <v>29</v>
      </c>
      <c r="D48" s="117"/>
    </row>
    <row r="49" spans="1:4" x14ac:dyDescent="0.25">
      <c r="A49" s="94" t="s">
        <v>15</v>
      </c>
      <c r="B49" s="86" t="s">
        <v>20</v>
      </c>
      <c r="C49" s="88">
        <v>24</v>
      </c>
      <c r="D49" s="117"/>
    </row>
    <row r="50" spans="1:4" x14ac:dyDescent="0.25">
      <c r="A50" s="85" t="s">
        <v>59</v>
      </c>
      <c r="B50" s="85" t="s">
        <v>14</v>
      </c>
      <c r="C50" s="88">
        <v>40</v>
      </c>
      <c r="D50" s="117"/>
    </row>
    <row r="51" spans="1:4" x14ac:dyDescent="0.25">
      <c r="A51" s="83"/>
      <c r="B51" s="96" t="s">
        <v>112</v>
      </c>
      <c r="C51" s="96">
        <v>172</v>
      </c>
    </row>
    <row r="53" spans="1:4" s="72" customFormat="1" x14ac:dyDescent="0.25">
      <c r="D53"/>
    </row>
    <row r="54" spans="1:4" s="73" customFormat="1" x14ac:dyDescent="0.25">
      <c r="D54" s="72"/>
    </row>
    <row r="55" spans="1:4" s="72" customFormat="1" x14ac:dyDescent="0.25">
      <c r="D55" s="73"/>
    </row>
    <row r="56" spans="1:4" x14ac:dyDescent="0.25">
      <c r="D56" s="72"/>
    </row>
    <row r="60" spans="1:4" s="72" customFormat="1" x14ac:dyDescent="0.25">
      <c r="D60"/>
    </row>
    <row r="61" spans="1:4" x14ac:dyDescent="0.25">
      <c r="D61" s="72"/>
    </row>
    <row r="66" spans="4:4" s="72" customFormat="1" x14ac:dyDescent="0.25">
      <c r="D66"/>
    </row>
    <row r="67" spans="4:4" s="73" customFormat="1" x14ac:dyDescent="0.25">
      <c r="D67" s="72"/>
    </row>
    <row r="68" spans="4:4" x14ac:dyDescent="0.25">
      <c r="D68" s="73"/>
    </row>
    <row r="75" spans="4:4" s="72" customFormat="1" x14ac:dyDescent="0.25">
      <c r="D75"/>
    </row>
    <row r="76" spans="4:4" s="73" customFormat="1" x14ac:dyDescent="0.25">
      <c r="D76" s="72"/>
    </row>
    <row r="77" spans="4:4" x14ac:dyDescent="0.25">
      <c r="D77" s="73"/>
    </row>
    <row r="87" spans="4:4" s="72" customFormat="1" x14ac:dyDescent="0.25">
      <c r="D87"/>
    </row>
    <row r="88" spans="4:4" s="73" customFormat="1" x14ac:dyDescent="0.25">
      <c r="D88" s="72"/>
    </row>
    <row r="89" spans="4:4" x14ac:dyDescent="0.25">
      <c r="D89" s="73"/>
    </row>
    <row r="95" spans="4:4" s="72" customFormat="1" x14ac:dyDescent="0.25">
      <c r="D95"/>
    </row>
    <row r="96" spans="4:4" s="73" customFormat="1" x14ac:dyDescent="0.25">
      <c r="D96" s="72"/>
    </row>
    <row r="97" spans="4:4" x14ac:dyDescent="0.25">
      <c r="D97" s="73"/>
    </row>
    <row r="103" spans="4:4" s="72" customFormat="1" x14ac:dyDescent="0.25">
      <c r="D103"/>
    </row>
    <row r="104" spans="4:4" s="73" customFormat="1" x14ac:dyDescent="0.25">
      <c r="D104" s="72"/>
    </row>
    <row r="105" spans="4:4" x14ac:dyDescent="0.25">
      <c r="D105" s="73"/>
    </row>
    <row r="110" spans="4:4" s="72" customFormat="1" x14ac:dyDescent="0.25">
      <c r="D110"/>
    </row>
    <row r="111" spans="4:4" s="73" customFormat="1" x14ac:dyDescent="0.25">
      <c r="D111" s="72"/>
    </row>
    <row r="112" spans="4:4" x14ac:dyDescent="0.25">
      <c r="D112" s="73"/>
    </row>
    <row r="120" spans="4:4" s="72" customFormat="1" x14ac:dyDescent="0.25">
      <c r="D120"/>
    </row>
    <row r="121" spans="4:4" s="73" customFormat="1" x14ac:dyDescent="0.25">
      <c r="D121" s="72"/>
    </row>
    <row r="122" spans="4:4" x14ac:dyDescent="0.25">
      <c r="D122" s="73"/>
    </row>
    <row r="128" spans="4:4" s="72" customFormat="1" x14ac:dyDescent="0.25">
      <c r="D128"/>
    </row>
    <row r="129" spans="4:4" s="73" customFormat="1" x14ac:dyDescent="0.25">
      <c r="D129" s="72"/>
    </row>
    <row r="130" spans="4:4" x14ac:dyDescent="0.25">
      <c r="D130" s="73"/>
    </row>
    <row r="135" spans="4:4" s="72" customFormat="1" x14ac:dyDescent="0.25">
      <c r="D135"/>
    </row>
    <row r="136" spans="4:4" s="73" customFormat="1" x14ac:dyDescent="0.25">
      <c r="D136" s="72"/>
    </row>
    <row r="137" spans="4:4" x14ac:dyDescent="0.25">
      <c r="D137" s="73"/>
    </row>
    <row r="144" spans="4:4" s="72" customFormat="1" x14ac:dyDescent="0.25">
      <c r="D144"/>
    </row>
    <row r="145" spans="1:4" s="73" customFormat="1" x14ac:dyDescent="0.25">
      <c r="D145" s="72"/>
    </row>
    <row r="146" spans="1:4" x14ac:dyDescent="0.25">
      <c r="D146" s="73"/>
    </row>
    <row r="156" spans="1:4" s="72" customFormat="1" x14ac:dyDescent="0.25">
      <c r="A156"/>
      <c r="B156"/>
      <c r="C156"/>
      <c r="D156"/>
    </row>
    <row r="157" spans="1:4" s="73" customFormat="1" x14ac:dyDescent="0.25">
      <c r="A157"/>
      <c r="B157"/>
      <c r="C157"/>
      <c r="D157"/>
    </row>
    <row r="164" spans="1:4" s="72" customFormat="1" x14ac:dyDescent="0.25">
      <c r="A164"/>
      <c r="B164"/>
      <c r="C164"/>
      <c r="D164"/>
    </row>
    <row r="165" spans="1:4" s="73" customFormat="1" x14ac:dyDescent="0.25">
      <c r="A165"/>
      <c r="B165"/>
      <c r="C165"/>
      <c r="D165"/>
    </row>
    <row r="171" spans="1:4" s="72" customFormat="1" x14ac:dyDescent="0.25">
      <c r="A171"/>
      <c r="B171"/>
      <c r="C171"/>
      <c r="D171"/>
    </row>
    <row r="172" spans="1:4" s="73" customFormat="1" x14ac:dyDescent="0.25">
      <c r="A172"/>
      <c r="B172"/>
      <c r="C172"/>
      <c r="D172"/>
    </row>
    <row r="178" spans="1:4" s="72" customFormat="1" x14ac:dyDescent="0.25">
      <c r="A178"/>
      <c r="B178"/>
      <c r="C178"/>
      <c r="D178"/>
    </row>
    <row r="179" spans="1:4" s="73" customFormat="1" x14ac:dyDescent="0.25">
      <c r="A179"/>
      <c r="B179"/>
      <c r="C179"/>
      <c r="D179"/>
    </row>
    <row r="189" spans="1:4" s="72" customFormat="1" x14ac:dyDescent="0.25">
      <c r="A189"/>
      <c r="B189"/>
      <c r="C189"/>
      <c r="D189"/>
    </row>
    <row r="190" spans="1:4" s="73" customFormat="1" x14ac:dyDescent="0.25">
      <c r="A190"/>
      <c r="B190"/>
      <c r="C190"/>
      <c r="D190"/>
    </row>
  </sheetData>
  <autoFilter ref="A2:D153">
    <filterColumn colId="1" showButton="0"/>
  </autoFilter>
  <mergeCells count="11">
    <mergeCell ref="D45:D50"/>
    <mergeCell ref="B42:C42"/>
    <mergeCell ref="A1:D1"/>
    <mergeCell ref="B2:C2"/>
    <mergeCell ref="B14:C14"/>
    <mergeCell ref="B23:C23"/>
    <mergeCell ref="B31:C31"/>
    <mergeCell ref="D5:D11"/>
    <mergeCell ref="D17:D20"/>
    <mergeCell ref="D26:D28"/>
    <mergeCell ref="D34:D39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/>
  <dimension ref="A1:D131"/>
  <sheetViews>
    <sheetView topLeftCell="A16" zoomScaleNormal="100" workbookViewId="0">
      <selection activeCell="D23" sqref="D23"/>
    </sheetView>
  </sheetViews>
  <sheetFormatPr defaultRowHeight="15" x14ac:dyDescent="0.25"/>
  <cols>
    <col min="1" max="1" width="53.85546875" bestFit="1" customWidth="1"/>
    <col min="2" max="2" width="34.42578125" bestFit="1" customWidth="1"/>
    <col min="3" max="3" width="14.5703125" bestFit="1" customWidth="1"/>
    <col min="4" max="4" width="40.85546875" customWidth="1"/>
  </cols>
  <sheetData>
    <row r="1" spans="1:4" ht="21" x14ac:dyDescent="0.35">
      <c r="A1" s="119" t="s">
        <v>127</v>
      </c>
      <c r="B1" s="119"/>
      <c r="C1" s="119"/>
      <c r="D1" s="119"/>
    </row>
    <row r="2" spans="1:4" ht="18.75" x14ac:dyDescent="0.3">
      <c r="A2" s="77" t="s">
        <v>106</v>
      </c>
      <c r="B2" s="118" t="s">
        <v>107</v>
      </c>
      <c r="C2" s="118"/>
      <c r="D2" s="78" t="s">
        <v>108</v>
      </c>
    </row>
    <row r="3" spans="1:4" s="72" customFormat="1" x14ac:dyDescent="0.25">
      <c r="A3" s="75"/>
      <c r="B3" s="122" t="s">
        <v>140</v>
      </c>
      <c r="C3" s="122"/>
      <c r="D3" s="116" t="s">
        <v>184</v>
      </c>
    </row>
    <row r="4" spans="1:4" s="73" customFormat="1" ht="14.25" x14ac:dyDescent="0.25">
      <c r="A4" s="77" t="s">
        <v>109</v>
      </c>
      <c r="B4" s="77" t="s">
        <v>110</v>
      </c>
      <c r="C4" s="77" t="s">
        <v>111</v>
      </c>
      <c r="D4" s="120" t="s">
        <v>146</v>
      </c>
    </row>
    <row r="5" spans="1:4" x14ac:dyDescent="0.25">
      <c r="A5" s="95" t="s">
        <v>15</v>
      </c>
      <c r="B5" s="95" t="s">
        <v>17</v>
      </c>
      <c r="C5" s="95">
        <v>65</v>
      </c>
      <c r="D5" s="120"/>
    </row>
    <row r="6" spans="1:4" x14ac:dyDescent="0.25">
      <c r="A6" s="85" t="s">
        <v>15</v>
      </c>
      <c r="B6" s="85" t="s">
        <v>19</v>
      </c>
      <c r="C6" s="85">
        <v>12</v>
      </c>
      <c r="D6" s="120"/>
    </row>
    <row r="7" spans="1:4" x14ac:dyDescent="0.25">
      <c r="A7" s="85" t="s">
        <v>15</v>
      </c>
      <c r="B7" s="85" t="s">
        <v>20</v>
      </c>
      <c r="C7" s="85">
        <v>18</v>
      </c>
      <c r="D7" s="120"/>
    </row>
    <row r="8" spans="1:4" x14ac:dyDescent="0.25">
      <c r="A8" s="85" t="s">
        <v>15</v>
      </c>
      <c r="B8" s="85" t="s">
        <v>21</v>
      </c>
      <c r="C8" s="85">
        <v>21</v>
      </c>
      <c r="D8" s="120"/>
    </row>
    <row r="9" spans="1:4" x14ac:dyDescent="0.25">
      <c r="A9" s="85" t="s">
        <v>15</v>
      </c>
      <c r="B9" s="85" t="s">
        <v>22</v>
      </c>
      <c r="C9" s="85">
        <v>25</v>
      </c>
      <c r="D9" s="120"/>
    </row>
    <row r="10" spans="1:4" x14ac:dyDescent="0.25">
      <c r="A10" s="85" t="s">
        <v>15</v>
      </c>
      <c r="B10" s="85" t="s">
        <v>24</v>
      </c>
      <c r="C10" s="85">
        <v>44</v>
      </c>
      <c r="D10" s="120"/>
    </row>
    <row r="11" spans="1:4" x14ac:dyDescent="0.25">
      <c r="A11" s="92"/>
      <c r="B11" s="96" t="s">
        <v>112</v>
      </c>
      <c r="C11" s="96">
        <f>SUM(C5:C10)</f>
        <v>185</v>
      </c>
    </row>
    <row r="12" spans="1:4" x14ac:dyDescent="0.25">
      <c r="A12" s="85"/>
      <c r="B12" s="85"/>
      <c r="C12" s="85"/>
    </row>
    <row r="13" spans="1:4" ht="18.75" x14ac:dyDescent="0.3">
      <c r="A13" s="91" t="s">
        <v>106</v>
      </c>
      <c r="B13" s="118" t="s">
        <v>107</v>
      </c>
      <c r="C13" s="118"/>
      <c r="D13" s="78" t="s">
        <v>113</v>
      </c>
    </row>
    <row r="14" spans="1:4" s="72" customFormat="1" x14ac:dyDescent="0.25">
      <c r="A14" s="92"/>
      <c r="B14" s="122" t="s">
        <v>140</v>
      </c>
      <c r="C14" s="122"/>
      <c r="D14" s="116" t="s">
        <v>184</v>
      </c>
    </row>
    <row r="15" spans="1:4" s="73" customFormat="1" ht="14.25" x14ac:dyDescent="0.25">
      <c r="A15" s="91" t="s">
        <v>109</v>
      </c>
      <c r="B15" s="91" t="s">
        <v>110</v>
      </c>
      <c r="C15" s="91" t="s">
        <v>111</v>
      </c>
    </row>
    <row r="16" spans="1:4" x14ac:dyDescent="0.25">
      <c r="A16" s="85" t="s">
        <v>15</v>
      </c>
      <c r="B16" s="85" t="s">
        <v>25</v>
      </c>
      <c r="C16" s="85">
        <v>16</v>
      </c>
      <c r="D16" s="121" t="s">
        <v>150</v>
      </c>
    </row>
    <row r="17" spans="1:4" x14ac:dyDescent="0.25">
      <c r="A17" s="85" t="s">
        <v>15</v>
      </c>
      <c r="B17" s="85" t="s">
        <v>26</v>
      </c>
      <c r="C17" s="85">
        <v>56</v>
      </c>
      <c r="D17" s="121"/>
    </row>
    <row r="18" spans="1:4" x14ac:dyDescent="0.25">
      <c r="A18" s="85" t="s">
        <v>15</v>
      </c>
      <c r="B18" s="85" t="s">
        <v>27</v>
      </c>
      <c r="C18" s="85">
        <v>39</v>
      </c>
      <c r="D18" s="121"/>
    </row>
    <row r="19" spans="1:4" x14ac:dyDescent="0.25">
      <c r="A19" s="85" t="s">
        <v>54</v>
      </c>
      <c r="B19" s="85" t="s">
        <v>6</v>
      </c>
      <c r="C19" s="85">
        <v>61</v>
      </c>
      <c r="D19" s="121"/>
    </row>
    <row r="20" spans="1:4" x14ac:dyDescent="0.25">
      <c r="A20" s="92"/>
      <c r="B20" s="96" t="s">
        <v>112</v>
      </c>
      <c r="C20" s="96">
        <f>SUM(C16:C19)</f>
        <v>172</v>
      </c>
    </row>
    <row r="21" spans="1:4" x14ac:dyDescent="0.25">
      <c r="A21" s="85"/>
      <c r="B21" s="85"/>
      <c r="C21" s="85"/>
    </row>
    <row r="22" spans="1:4" ht="18.75" x14ac:dyDescent="0.3">
      <c r="A22" s="91" t="s">
        <v>106</v>
      </c>
      <c r="B22" s="118" t="s">
        <v>107</v>
      </c>
      <c r="C22" s="118"/>
      <c r="D22" s="78" t="s">
        <v>114</v>
      </c>
    </row>
    <row r="23" spans="1:4" s="72" customFormat="1" x14ac:dyDescent="0.25">
      <c r="A23" s="92"/>
      <c r="B23" s="122" t="s">
        <v>151</v>
      </c>
      <c r="C23" s="122"/>
      <c r="D23" s="116" t="s">
        <v>184</v>
      </c>
    </row>
    <row r="24" spans="1:4" s="73" customFormat="1" ht="14.25" x14ac:dyDescent="0.25">
      <c r="A24" s="91" t="s">
        <v>109</v>
      </c>
      <c r="B24" s="91" t="s">
        <v>110</v>
      </c>
      <c r="C24" s="91" t="s">
        <v>111</v>
      </c>
    </row>
    <row r="25" spans="1:4" x14ac:dyDescent="0.25">
      <c r="A25" s="72" t="s">
        <v>54</v>
      </c>
      <c r="B25" s="72" t="s">
        <v>55</v>
      </c>
      <c r="C25" s="72">
        <v>19</v>
      </c>
      <c r="D25" s="121" t="s">
        <v>135</v>
      </c>
    </row>
    <row r="26" spans="1:4" x14ac:dyDescent="0.25">
      <c r="A26" s="95" t="s">
        <v>54</v>
      </c>
      <c r="B26" s="95" t="s">
        <v>8</v>
      </c>
      <c r="C26" s="95">
        <v>22</v>
      </c>
      <c r="D26" s="121"/>
    </row>
    <row r="27" spans="1:4" x14ac:dyDescent="0.25">
      <c r="A27" s="85" t="s">
        <v>59</v>
      </c>
      <c r="B27" s="85" t="s">
        <v>11</v>
      </c>
      <c r="C27" s="85">
        <v>30</v>
      </c>
      <c r="D27" s="121"/>
    </row>
    <row r="28" spans="1:4" s="72" customFormat="1" x14ac:dyDescent="0.25">
      <c r="A28" s="85" t="s">
        <v>59</v>
      </c>
      <c r="B28" s="85" t="s">
        <v>12</v>
      </c>
      <c r="C28" s="85">
        <v>22</v>
      </c>
      <c r="D28" s="121"/>
    </row>
    <row r="29" spans="1:4" s="72" customFormat="1" x14ac:dyDescent="0.25">
      <c r="A29" s="85" t="s">
        <v>59</v>
      </c>
      <c r="B29" s="85" t="s">
        <v>13</v>
      </c>
      <c r="C29" s="85">
        <v>29</v>
      </c>
      <c r="D29" s="121"/>
    </row>
    <row r="30" spans="1:4" s="73" customFormat="1" x14ac:dyDescent="0.25">
      <c r="A30" s="85" t="s">
        <v>59</v>
      </c>
      <c r="B30" s="85" t="s">
        <v>14</v>
      </c>
      <c r="C30" s="85">
        <v>20</v>
      </c>
      <c r="D30" s="121"/>
    </row>
    <row r="31" spans="1:4" x14ac:dyDescent="0.25">
      <c r="A31" s="85" t="s">
        <v>10</v>
      </c>
      <c r="B31" s="85" t="s">
        <v>11</v>
      </c>
      <c r="C31" s="85">
        <v>3</v>
      </c>
      <c r="D31" s="121"/>
    </row>
    <row r="32" spans="1:4" x14ac:dyDescent="0.25">
      <c r="A32" s="85" t="s">
        <v>10</v>
      </c>
      <c r="B32" s="85" t="s">
        <v>12</v>
      </c>
      <c r="C32" s="85">
        <v>7</v>
      </c>
      <c r="D32" s="121"/>
    </row>
    <row r="33" spans="1:4" s="72" customFormat="1" x14ac:dyDescent="0.25">
      <c r="A33" s="85" t="s">
        <v>10</v>
      </c>
      <c r="B33" s="85" t="s">
        <v>13</v>
      </c>
      <c r="C33" s="85">
        <v>9</v>
      </c>
      <c r="D33" s="121"/>
    </row>
    <row r="34" spans="1:4" s="72" customFormat="1" x14ac:dyDescent="0.25">
      <c r="A34" s="72" t="s">
        <v>10</v>
      </c>
      <c r="B34" s="72" t="s">
        <v>14</v>
      </c>
      <c r="C34" s="72">
        <v>2</v>
      </c>
      <c r="D34" s="121"/>
    </row>
    <row r="35" spans="1:4" s="72" customFormat="1" x14ac:dyDescent="0.25">
      <c r="A35" s="72" t="s">
        <v>28</v>
      </c>
      <c r="B35" s="72" t="s">
        <v>33</v>
      </c>
      <c r="C35" s="72">
        <v>1</v>
      </c>
      <c r="D35" s="121"/>
    </row>
    <row r="36" spans="1:4" x14ac:dyDescent="0.25">
      <c r="A36" s="85" t="s">
        <v>39</v>
      </c>
      <c r="B36" s="85" t="s">
        <v>41</v>
      </c>
      <c r="C36" s="85">
        <v>5</v>
      </c>
      <c r="D36" s="121"/>
    </row>
    <row r="37" spans="1:4" s="72" customFormat="1" x14ac:dyDescent="0.25">
      <c r="A37" s="85" t="s">
        <v>43</v>
      </c>
      <c r="B37" s="85" t="s">
        <v>44</v>
      </c>
      <c r="C37" s="85">
        <v>1</v>
      </c>
      <c r="D37" s="121"/>
    </row>
    <row r="38" spans="1:4" s="73" customFormat="1" x14ac:dyDescent="0.25">
      <c r="A38" s="85" t="s">
        <v>43</v>
      </c>
      <c r="B38" s="85" t="s">
        <v>48</v>
      </c>
      <c r="C38" s="85">
        <v>1</v>
      </c>
      <c r="D38" s="121"/>
    </row>
    <row r="39" spans="1:4" x14ac:dyDescent="0.25">
      <c r="A39" s="92"/>
      <c r="B39" s="96" t="s">
        <v>112</v>
      </c>
      <c r="C39" s="96">
        <f>SUM(C25:C38)</f>
        <v>171</v>
      </c>
      <c r="D39" s="72"/>
    </row>
    <row r="40" spans="1:4" x14ac:dyDescent="0.25">
      <c r="A40" s="73"/>
      <c r="B40" s="73"/>
      <c r="C40" s="73"/>
      <c r="D40" s="73"/>
    </row>
    <row r="44" spans="1:4" s="72" customFormat="1" x14ac:dyDescent="0.25">
      <c r="A44"/>
      <c r="B44"/>
      <c r="C44"/>
      <c r="D44"/>
    </row>
    <row r="45" spans="1:4" s="73" customFormat="1" x14ac:dyDescent="0.25">
      <c r="A45"/>
      <c r="B45"/>
      <c r="C45"/>
      <c r="D45"/>
    </row>
    <row r="48" spans="1:4" x14ac:dyDescent="0.25">
      <c r="A48" s="72"/>
      <c r="B48" s="72"/>
      <c r="C48" s="72"/>
      <c r="D48" s="72"/>
    </row>
    <row r="49" spans="1:4" x14ac:dyDescent="0.25">
      <c r="A49" s="73"/>
      <c r="B49" s="73"/>
      <c r="C49" s="73"/>
      <c r="D49" s="73"/>
    </row>
    <row r="51" spans="1:4" s="72" customFormat="1" x14ac:dyDescent="0.25">
      <c r="A51"/>
      <c r="B51"/>
      <c r="C51"/>
      <c r="D51"/>
    </row>
    <row r="52" spans="1:4" s="73" customFormat="1" x14ac:dyDescent="0.25">
      <c r="A52"/>
      <c r="B52"/>
      <c r="C52"/>
      <c r="D52"/>
    </row>
    <row r="60" spans="1:4" x14ac:dyDescent="0.25">
      <c r="A60" s="72"/>
      <c r="B60" s="72"/>
      <c r="C60" s="72"/>
      <c r="D60" s="72"/>
    </row>
    <row r="61" spans="1:4" s="72" customFormat="1" x14ac:dyDescent="0.25">
      <c r="A61" s="73"/>
      <c r="B61" s="73"/>
      <c r="C61" s="73"/>
      <c r="D61" s="73"/>
    </row>
    <row r="62" spans="1:4" s="73" customFormat="1" x14ac:dyDescent="0.25">
      <c r="A62"/>
      <c r="B62"/>
      <c r="C62"/>
      <c r="D62"/>
    </row>
    <row r="68" spans="1:4" x14ac:dyDescent="0.25">
      <c r="A68" s="72"/>
      <c r="B68" s="72"/>
      <c r="C68" s="72"/>
      <c r="D68" s="72"/>
    </row>
    <row r="69" spans="1:4" s="72" customFormat="1" x14ac:dyDescent="0.25">
      <c r="A69" s="73"/>
      <c r="B69" s="73"/>
      <c r="C69" s="73"/>
      <c r="D69" s="73"/>
    </row>
    <row r="70" spans="1:4" s="73" customFormat="1" x14ac:dyDescent="0.25">
      <c r="A70"/>
      <c r="B70"/>
      <c r="C70"/>
      <c r="D70"/>
    </row>
    <row r="75" spans="1:4" x14ac:dyDescent="0.25">
      <c r="A75" s="72"/>
      <c r="B75" s="72"/>
      <c r="C75" s="72"/>
      <c r="D75" s="72"/>
    </row>
    <row r="76" spans="1:4" s="72" customFormat="1" x14ac:dyDescent="0.25">
      <c r="A76" s="73"/>
      <c r="B76" s="73"/>
      <c r="C76" s="73"/>
      <c r="D76" s="73"/>
    </row>
    <row r="77" spans="1:4" s="73" customFormat="1" x14ac:dyDescent="0.25">
      <c r="A77"/>
      <c r="B77"/>
      <c r="C77"/>
      <c r="D77"/>
    </row>
    <row r="82" spans="1:4" x14ac:dyDescent="0.25">
      <c r="A82" s="72"/>
      <c r="B82" s="72"/>
      <c r="C82" s="72"/>
      <c r="D82" s="72"/>
    </row>
    <row r="83" spans="1:4" x14ac:dyDescent="0.25">
      <c r="A83" s="73"/>
      <c r="B83" s="73"/>
      <c r="C83" s="73"/>
      <c r="D83" s="73"/>
    </row>
    <row r="85" spans="1:4" s="72" customFormat="1" x14ac:dyDescent="0.25">
      <c r="A85"/>
      <c r="B85"/>
      <c r="C85"/>
      <c r="D85"/>
    </row>
    <row r="86" spans="1:4" s="73" customFormat="1" x14ac:dyDescent="0.25">
      <c r="A86"/>
      <c r="B86"/>
      <c r="C86"/>
      <c r="D86"/>
    </row>
    <row r="93" spans="1:4" x14ac:dyDescent="0.25">
      <c r="A93" s="72"/>
      <c r="B93" s="72"/>
      <c r="C93" s="72"/>
      <c r="D93" s="72"/>
    </row>
    <row r="94" spans="1:4" x14ac:dyDescent="0.25">
      <c r="A94" s="73"/>
      <c r="B94" s="73"/>
      <c r="C94" s="73"/>
      <c r="D94" s="73"/>
    </row>
    <row r="97" spans="1:4" s="72" customFormat="1" x14ac:dyDescent="0.25">
      <c r="A97"/>
      <c r="B97"/>
      <c r="C97"/>
      <c r="D97"/>
    </row>
    <row r="98" spans="1:4" s="73" customFormat="1" x14ac:dyDescent="0.25">
      <c r="A98"/>
      <c r="B98"/>
      <c r="C98"/>
      <c r="D98"/>
    </row>
    <row r="105" spans="1:4" s="72" customFormat="1" x14ac:dyDescent="0.25">
      <c r="A105"/>
      <c r="B105"/>
      <c r="C105"/>
      <c r="D105"/>
    </row>
    <row r="106" spans="1:4" s="73" customFormat="1" x14ac:dyDescent="0.25">
      <c r="A106"/>
      <c r="B106"/>
      <c r="C106"/>
      <c r="D106"/>
    </row>
    <row r="112" spans="1:4" s="72" customFormat="1" x14ac:dyDescent="0.25">
      <c r="A112"/>
      <c r="B112"/>
      <c r="C112"/>
      <c r="D112"/>
    </row>
    <row r="113" spans="1:4" s="73" customFormat="1" x14ac:dyDescent="0.25">
      <c r="A113"/>
      <c r="B113"/>
      <c r="C113"/>
      <c r="D113"/>
    </row>
    <row r="119" spans="1:4" s="72" customFormat="1" x14ac:dyDescent="0.25">
      <c r="A119"/>
      <c r="B119"/>
      <c r="C119"/>
      <c r="D119"/>
    </row>
    <row r="120" spans="1:4" s="73" customFormat="1" x14ac:dyDescent="0.25">
      <c r="A120"/>
      <c r="B120"/>
      <c r="C120"/>
      <c r="D120"/>
    </row>
    <row r="130" spans="1:4" s="72" customFormat="1" x14ac:dyDescent="0.25">
      <c r="A130"/>
      <c r="B130"/>
      <c r="C130"/>
      <c r="D130"/>
    </row>
    <row r="131" spans="1:4" s="73" customFormat="1" x14ac:dyDescent="0.25">
      <c r="A131"/>
      <c r="B131"/>
      <c r="C131"/>
      <c r="D131"/>
    </row>
  </sheetData>
  <autoFilter ref="A2:D99">
    <filterColumn colId="1" showButton="0"/>
  </autoFilter>
  <mergeCells count="10">
    <mergeCell ref="D25:D38"/>
    <mergeCell ref="B22:C22"/>
    <mergeCell ref="B23:C23"/>
    <mergeCell ref="A1:D1"/>
    <mergeCell ref="B2:C2"/>
    <mergeCell ref="B3:C3"/>
    <mergeCell ref="B13:C13"/>
    <mergeCell ref="B14:C14"/>
    <mergeCell ref="D4:D10"/>
    <mergeCell ref="D16:D19"/>
  </mergeCells>
  <pageMargins left="0.7" right="0.7" top="0.75" bottom="0.75" header="0.3" footer="0.3"/>
  <pageSetup paperSize="9" orientation="portrait" horizontalDpi="72" verticalDpi="7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1"/>
  <sheetViews>
    <sheetView zoomScaleNormal="100" workbookViewId="0">
      <selection activeCell="D25" sqref="D25:D38"/>
    </sheetView>
  </sheetViews>
  <sheetFormatPr defaultRowHeight="15" x14ac:dyDescent="0.25"/>
  <cols>
    <col min="1" max="1" width="53.85546875" bestFit="1" customWidth="1"/>
    <col min="2" max="2" width="34.42578125" bestFit="1" customWidth="1"/>
    <col min="3" max="3" width="14.5703125" bestFit="1" customWidth="1"/>
    <col min="4" max="4" width="40" customWidth="1"/>
  </cols>
  <sheetData>
    <row r="1" spans="1:4" ht="21" x14ac:dyDescent="0.35">
      <c r="A1" s="119" t="s">
        <v>128</v>
      </c>
      <c r="B1" s="119"/>
      <c r="C1" s="119"/>
      <c r="D1" s="119"/>
    </row>
    <row r="2" spans="1:4" ht="18.75" x14ac:dyDescent="0.3">
      <c r="A2" s="91" t="s">
        <v>106</v>
      </c>
      <c r="B2" s="118" t="s">
        <v>107</v>
      </c>
      <c r="C2" s="118"/>
      <c r="D2" s="78" t="s">
        <v>108</v>
      </c>
    </row>
    <row r="3" spans="1:4" s="72" customFormat="1" x14ac:dyDescent="0.25">
      <c r="A3" s="92"/>
      <c r="B3" s="122" t="s">
        <v>152</v>
      </c>
      <c r="C3" s="122"/>
      <c r="D3" s="116" t="s">
        <v>195</v>
      </c>
    </row>
    <row r="4" spans="1:4" s="73" customFormat="1" ht="14.25" x14ac:dyDescent="0.25">
      <c r="A4" s="91" t="s">
        <v>109</v>
      </c>
      <c r="B4" s="91" t="s">
        <v>110</v>
      </c>
      <c r="C4" s="91" t="s">
        <v>111</v>
      </c>
    </row>
    <row r="5" spans="1:4" x14ac:dyDescent="0.25">
      <c r="A5" s="95" t="s">
        <v>15</v>
      </c>
      <c r="B5" s="95" t="s">
        <v>17</v>
      </c>
      <c r="C5" s="95">
        <f>VLOOKUP(CONCATENATE(A5,B5),veriler!$A$68:$D$96,4,0)</f>
        <v>66</v>
      </c>
      <c r="D5" s="121" t="s">
        <v>137</v>
      </c>
    </row>
    <row r="6" spans="1:4" x14ac:dyDescent="0.25">
      <c r="A6" s="85" t="s">
        <v>15</v>
      </c>
      <c r="B6" s="85" t="s">
        <v>19</v>
      </c>
      <c r="C6" s="95">
        <f>VLOOKUP(CONCATENATE(A6,B6),veriler!$A$68:$D$96,4,0)</f>
        <v>12</v>
      </c>
      <c r="D6" s="121"/>
    </row>
    <row r="7" spans="1:4" x14ac:dyDescent="0.25">
      <c r="A7" s="85" t="s">
        <v>15</v>
      </c>
      <c r="B7" s="85" t="s">
        <v>20</v>
      </c>
      <c r="C7" s="95">
        <f>VLOOKUP(CONCATENATE(A7,B7),veriler!$A$68:$D$96,4,0)</f>
        <v>18</v>
      </c>
      <c r="D7" s="121"/>
    </row>
    <row r="8" spans="1:4" x14ac:dyDescent="0.25">
      <c r="A8" s="85" t="s">
        <v>15</v>
      </c>
      <c r="B8" s="85" t="s">
        <v>21</v>
      </c>
      <c r="C8" s="95">
        <f>VLOOKUP(CONCATENATE(A8,B8),veriler!$A$68:$D$96,4,0)</f>
        <v>20</v>
      </c>
      <c r="D8" s="121"/>
    </row>
    <row r="9" spans="1:4" x14ac:dyDescent="0.25">
      <c r="A9" s="85" t="s">
        <v>15</v>
      </c>
      <c r="B9" s="85" t="s">
        <v>22</v>
      </c>
      <c r="C9" s="95">
        <f>VLOOKUP(CONCATENATE(A9,B9),veriler!$A$68:$D$96,4,0)</f>
        <v>26</v>
      </c>
      <c r="D9" s="121"/>
    </row>
    <row r="10" spans="1:4" x14ac:dyDescent="0.25">
      <c r="A10" s="85" t="s">
        <v>15</v>
      </c>
      <c r="B10" s="85" t="s">
        <v>24</v>
      </c>
      <c r="C10" s="95">
        <f>VLOOKUP(CONCATENATE(A10,B10),veriler!$A$68:$D$96,4,0)</f>
        <v>44</v>
      </c>
      <c r="D10" s="121"/>
    </row>
    <row r="11" spans="1:4" x14ac:dyDescent="0.25">
      <c r="A11" s="92"/>
      <c r="B11" s="96" t="s">
        <v>112</v>
      </c>
      <c r="C11" s="96">
        <f>SUM(C5:C10)</f>
        <v>186</v>
      </c>
    </row>
    <row r="12" spans="1:4" x14ac:dyDescent="0.25">
      <c r="A12" s="85"/>
      <c r="B12" s="122" t="s">
        <v>152</v>
      </c>
      <c r="C12" s="122"/>
    </row>
    <row r="13" spans="1:4" ht="18.75" x14ac:dyDescent="0.3">
      <c r="A13" s="91" t="s">
        <v>106</v>
      </c>
      <c r="B13" s="118" t="s">
        <v>107</v>
      </c>
      <c r="C13" s="118"/>
      <c r="D13" s="78" t="s">
        <v>113</v>
      </c>
    </row>
    <row r="14" spans="1:4" s="72" customFormat="1" x14ac:dyDescent="0.25">
      <c r="A14" s="92"/>
      <c r="B14" s="122"/>
      <c r="C14" s="122"/>
      <c r="D14" s="116" t="s">
        <v>196</v>
      </c>
    </row>
    <row r="15" spans="1:4" s="73" customFormat="1" ht="14.25" x14ac:dyDescent="0.25">
      <c r="A15" s="91" t="s">
        <v>109</v>
      </c>
      <c r="B15" s="91" t="s">
        <v>110</v>
      </c>
      <c r="C15" s="91" t="s">
        <v>111</v>
      </c>
    </row>
    <row r="16" spans="1:4" x14ac:dyDescent="0.25">
      <c r="A16" s="85" t="s">
        <v>15</v>
      </c>
      <c r="B16" s="85" t="s">
        <v>25</v>
      </c>
      <c r="C16" s="95">
        <f>VLOOKUP(CONCATENATE(A16,B16),veriler!$A$68:$D$96,4,0)</f>
        <v>17</v>
      </c>
      <c r="D16" s="121" t="s">
        <v>137</v>
      </c>
    </row>
    <row r="17" spans="1:4" x14ac:dyDescent="0.25">
      <c r="A17" s="85" t="s">
        <v>15</v>
      </c>
      <c r="B17" s="85" t="s">
        <v>26</v>
      </c>
      <c r="C17" s="95">
        <f>VLOOKUP(CONCATENATE(A17,B17),veriler!$A$68:$D$96,4,0)</f>
        <v>57</v>
      </c>
      <c r="D17" s="121"/>
    </row>
    <row r="18" spans="1:4" x14ac:dyDescent="0.25">
      <c r="A18" s="85" t="s">
        <v>15</v>
      </c>
      <c r="B18" s="85" t="s">
        <v>27</v>
      </c>
      <c r="C18" s="95">
        <f>VLOOKUP(CONCATENATE(A18,B18),veriler!$A$68:$D$96,4,0)</f>
        <v>37</v>
      </c>
      <c r="D18" s="121"/>
    </row>
    <row r="19" spans="1:4" x14ac:dyDescent="0.25">
      <c r="A19" s="85" t="s">
        <v>54</v>
      </c>
      <c r="B19" s="85" t="s">
        <v>6</v>
      </c>
      <c r="C19" s="95">
        <f>VLOOKUP(CONCATENATE(A19,B19),veriler!$A$68:$D$96,4,0)</f>
        <v>59</v>
      </c>
      <c r="D19" s="121"/>
    </row>
    <row r="20" spans="1:4" x14ac:dyDescent="0.25">
      <c r="A20" s="92"/>
      <c r="B20" s="96" t="s">
        <v>112</v>
      </c>
      <c r="C20" s="96">
        <f>SUM(C16:C19)</f>
        <v>170</v>
      </c>
    </row>
    <row r="21" spans="1:4" x14ac:dyDescent="0.25">
      <c r="A21" s="85"/>
      <c r="B21" s="85"/>
      <c r="C21" s="85"/>
    </row>
    <row r="22" spans="1:4" ht="18.75" x14ac:dyDescent="0.3">
      <c r="A22" s="91" t="s">
        <v>106</v>
      </c>
      <c r="B22" s="118" t="s">
        <v>107</v>
      </c>
      <c r="C22" s="118"/>
      <c r="D22" s="78" t="s">
        <v>114</v>
      </c>
    </row>
    <row r="23" spans="1:4" s="72" customFormat="1" x14ac:dyDescent="0.25">
      <c r="A23" s="92"/>
      <c r="B23" s="122" t="s">
        <v>152</v>
      </c>
      <c r="C23" s="122"/>
      <c r="D23" s="116" t="s">
        <v>195</v>
      </c>
    </row>
    <row r="24" spans="1:4" s="73" customFormat="1" ht="14.25" x14ac:dyDescent="0.25">
      <c r="A24" s="91" t="s">
        <v>109</v>
      </c>
      <c r="B24" s="91" t="s">
        <v>110</v>
      </c>
      <c r="C24" s="91" t="s">
        <v>111</v>
      </c>
    </row>
    <row r="25" spans="1:4" x14ac:dyDescent="0.25">
      <c r="A25" s="72" t="s">
        <v>54</v>
      </c>
      <c r="B25" s="72" t="s">
        <v>55</v>
      </c>
      <c r="C25" s="95">
        <f>VLOOKUP(CONCATENATE(A25,B25),veriler!$A$68:$D$96,4,0)</f>
        <v>19</v>
      </c>
      <c r="D25" s="121" t="s">
        <v>153</v>
      </c>
    </row>
    <row r="26" spans="1:4" x14ac:dyDescent="0.25">
      <c r="A26" s="95" t="s">
        <v>54</v>
      </c>
      <c r="B26" s="95" t="s">
        <v>8</v>
      </c>
      <c r="C26" s="95">
        <f>VLOOKUP(CONCATENATE(A26,B26),veriler!$A$68:$D$96,4,0)</f>
        <v>22</v>
      </c>
      <c r="D26" s="121"/>
    </row>
    <row r="27" spans="1:4" x14ac:dyDescent="0.25">
      <c r="A27" s="85" t="s">
        <v>59</v>
      </c>
      <c r="B27" s="85" t="s">
        <v>11</v>
      </c>
      <c r="C27" s="95">
        <f>VLOOKUP(CONCATENATE(A27,B27),veriler!$A$68:$D$96,4,0)</f>
        <v>30</v>
      </c>
      <c r="D27" s="121"/>
    </row>
    <row r="28" spans="1:4" s="72" customFormat="1" x14ac:dyDescent="0.25">
      <c r="A28" s="85" t="s">
        <v>59</v>
      </c>
      <c r="B28" s="85" t="s">
        <v>12</v>
      </c>
      <c r="C28" s="95">
        <f>VLOOKUP(CONCATENATE(A28,B28),veriler!$A$68:$D$96,4,0)</f>
        <v>22</v>
      </c>
      <c r="D28" s="121"/>
    </row>
    <row r="29" spans="1:4" s="72" customFormat="1" x14ac:dyDescent="0.25">
      <c r="A29" s="85" t="s">
        <v>59</v>
      </c>
      <c r="B29" s="85" t="s">
        <v>13</v>
      </c>
      <c r="C29" s="95">
        <f>VLOOKUP(CONCATENATE(A29,B29),veriler!$A$68:$D$96,4,0)</f>
        <v>29</v>
      </c>
      <c r="D29" s="121"/>
    </row>
    <row r="30" spans="1:4" s="73" customFormat="1" x14ac:dyDescent="0.25">
      <c r="A30" s="85" t="s">
        <v>59</v>
      </c>
      <c r="B30" s="85" t="s">
        <v>14</v>
      </c>
      <c r="C30" s="95">
        <f>VLOOKUP(CONCATENATE(A30,B30),veriler!$A$68:$D$96,4,0)</f>
        <v>20</v>
      </c>
      <c r="D30" s="121"/>
    </row>
    <row r="31" spans="1:4" x14ac:dyDescent="0.25">
      <c r="A31" s="85" t="s">
        <v>10</v>
      </c>
      <c r="B31" s="85" t="s">
        <v>11</v>
      </c>
      <c r="C31" s="95">
        <f>VLOOKUP(CONCATENATE(A31,B31),veriler!$A$68:$D$96,4,0)</f>
        <v>5</v>
      </c>
      <c r="D31" s="121"/>
    </row>
    <row r="32" spans="1:4" x14ac:dyDescent="0.25">
      <c r="A32" s="85" t="s">
        <v>10</v>
      </c>
      <c r="B32" s="85" t="s">
        <v>12</v>
      </c>
      <c r="C32" s="95">
        <f>VLOOKUP(CONCATENATE(A32,B32),veriler!$A$68:$D$96,4,0)</f>
        <v>7</v>
      </c>
      <c r="D32" s="121"/>
    </row>
    <row r="33" spans="1:4" s="72" customFormat="1" x14ac:dyDescent="0.25">
      <c r="A33" s="85" t="s">
        <v>10</v>
      </c>
      <c r="B33" s="85" t="s">
        <v>13</v>
      </c>
      <c r="C33" s="95">
        <f>VLOOKUP(CONCATENATE(A33,B33),veriler!$A$68:$D$96,4,0)</f>
        <v>9</v>
      </c>
      <c r="D33" s="121"/>
    </row>
    <row r="34" spans="1:4" s="72" customFormat="1" x14ac:dyDescent="0.25">
      <c r="A34" s="72" t="s">
        <v>10</v>
      </c>
      <c r="B34" s="72" t="s">
        <v>14</v>
      </c>
      <c r="C34" s="95">
        <f>VLOOKUP(CONCATENATE(A34,B34),veriler!$A$68:$D$96,4,0)</f>
        <v>3</v>
      </c>
      <c r="D34" s="121"/>
    </row>
    <row r="35" spans="1:4" s="72" customFormat="1" x14ac:dyDescent="0.25">
      <c r="A35" s="72" t="s">
        <v>28</v>
      </c>
      <c r="B35" s="72" t="s">
        <v>33</v>
      </c>
      <c r="C35" s="95">
        <f>VLOOKUP(CONCATENATE(A35,B35),veriler!$A$68:$D$96,4,0)</f>
        <v>1</v>
      </c>
      <c r="D35" s="121"/>
    </row>
    <row r="36" spans="1:4" x14ac:dyDescent="0.25">
      <c r="A36" s="85" t="s">
        <v>39</v>
      </c>
      <c r="B36" s="85" t="s">
        <v>41</v>
      </c>
      <c r="C36" s="95">
        <f>VLOOKUP(CONCATENATE(A36,B36),veriler!$A$68:$D$96,4,0)</f>
        <v>5</v>
      </c>
      <c r="D36" s="121"/>
    </row>
    <row r="37" spans="1:4" s="72" customFormat="1" x14ac:dyDescent="0.25">
      <c r="A37" s="85" t="s">
        <v>43</v>
      </c>
      <c r="B37" s="85" t="s">
        <v>44</v>
      </c>
      <c r="C37" s="95">
        <f>VLOOKUP(CONCATENATE(A37,B37),veriler!$A$68:$D$96,4,0)</f>
        <v>1</v>
      </c>
      <c r="D37" s="121"/>
    </row>
    <row r="38" spans="1:4" s="73" customFormat="1" x14ac:dyDescent="0.25">
      <c r="A38" s="85" t="s">
        <v>43</v>
      </c>
      <c r="B38" s="85" t="s">
        <v>48</v>
      </c>
      <c r="C38" s="95">
        <f>VLOOKUP(CONCATENATE(A38,B38),veriler!$A$68:$D$96,4,0)</f>
        <v>1</v>
      </c>
      <c r="D38" s="121"/>
    </row>
    <row r="39" spans="1:4" x14ac:dyDescent="0.25">
      <c r="A39" s="92"/>
      <c r="B39" s="96" t="s">
        <v>112</v>
      </c>
      <c r="C39" s="96">
        <f>SUM(C25:C38)</f>
        <v>174</v>
      </c>
      <c r="D39" s="72"/>
    </row>
    <row r="40" spans="1:4" x14ac:dyDescent="0.25">
      <c r="A40" s="73"/>
      <c r="B40" s="73"/>
      <c r="C40" s="73"/>
      <c r="D40" s="73"/>
    </row>
    <row r="44" spans="1:4" s="72" customFormat="1" x14ac:dyDescent="0.25">
      <c r="A44"/>
      <c r="B44"/>
      <c r="C44"/>
      <c r="D44"/>
    </row>
    <row r="45" spans="1:4" s="73" customFormat="1" x14ac:dyDescent="0.25">
      <c r="A45"/>
      <c r="B45"/>
      <c r="C45"/>
      <c r="D45"/>
    </row>
    <row r="48" spans="1:4" x14ac:dyDescent="0.25">
      <c r="A48" s="72"/>
      <c r="B48" s="72"/>
      <c r="C48" s="72"/>
      <c r="D48" s="72"/>
    </row>
    <row r="49" spans="1:4" x14ac:dyDescent="0.25">
      <c r="A49" s="73"/>
      <c r="B49" s="73"/>
      <c r="C49" s="73"/>
      <c r="D49" s="73"/>
    </row>
    <row r="51" spans="1:4" s="72" customFormat="1" x14ac:dyDescent="0.25">
      <c r="A51"/>
      <c r="B51"/>
      <c r="C51"/>
      <c r="D51"/>
    </row>
    <row r="52" spans="1:4" s="73" customFormat="1" x14ac:dyDescent="0.25">
      <c r="A52"/>
      <c r="B52"/>
      <c r="C52"/>
      <c r="D52"/>
    </row>
    <row r="60" spans="1:4" x14ac:dyDescent="0.25">
      <c r="A60" s="72"/>
      <c r="B60" s="72"/>
      <c r="C60" s="72"/>
      <c r="D60" s="72"/>
    </row>
    <row r="61" spans="1:4" s="72" customFormat="1" x14ac:dyDescent="0.25">
      <c r="A61" s="73"/>
      <c r="B61" s="73"/>
      <c r="C61" s="73"/>
      <c r="D61" s="73"/>
    </row>
    <row r="62" spans="1:4" s="73" customFormat="1" x14ac:dyDescent="0.25">
      <c r="A62"/>
      <c r="B62"/>
      <c r="C62"/>
      <c r="D62"/>
    </row>
    <row r="68" spans="1:4" x14ac:dyDescent="0.25">
      <c r="A68" s="72"/>
      <c r="B68" s="72"/>
      <c r="C68" s="72"/>
      <c r="D68" s="72"/>
    </row>
    <row r="69" spans="1:4" s="72" customFormat="1" x14ac:dyDescent="0.25">
      <c r="A69" s="73"/>
      <c r="B69" s="73"/>
      <c r="C69" s="73"/>
      <c r="D69" s="73"/>
    </row>
    <row r="70" spans="1:4" s="73" customFormat="1" x14ac:dyDescent="0.25">
      <c r="A70"/>
      <c r="B70"/>
      <c r="C70"/>
      <c r="D70"/>
    </row>
    <row r="75" spans="1:4" x14ac:dyDescent="0.25">
      <c r="A75" s="72"/>
      <c r="B75" s="72"/>
      <c r="C75" s="72"/>
      <c r="D75" s="72"/>
    </row>
    <row r="76" spans="1:4" s="72" customFormat="1" x14ac:dyDescent="0.25">
      <c r="A76" s="73"/>
      <c r="B76" s="73"/>
      <c r="C76" s="73"/>
      <c r="D76" s="73"/>
    </row>
    <row r="77" spans="1:4" s="73" customFormat="1" x14ac:dyDescent="0.25">
      <c r="A77"/>
      <c r="B77"/>
      <c r="C77"/>
      <c r="D77"/>
    </row>
    <row r="82" spans="1:4" x14ac:dyDescent="0.25">
      <c r="A82" s="72"/>
      <c r="B82" s="72"/>
      <c r="C82" s="72"/>
      <c r="D82" s="72"/>
    </row>
    <row r="83" spans="1:4" x14ac:dyDescent="0.25">
      <c r="A83" s="73"/>
      <c r="B83" s="73"/>
      <c r="C83" s="73"/>
      <c r="D83" s="73"/>
    </row>
    <row r="85" spans="1:4" s="72" customFormat="1" x14ac:dyDescent="0.25">
      <c r="A85"/>
      <c r="B85"/>
      <c r="C85"/>
      <c r="D85"/>
    </row>
    <row r="86" spans="1:4" s="73" customFormat="1" x14ac:dyDescent="0.25">
      <c r="A86"/>
      <c r="B86"/>
      <c r="C86"/>
      <c r="D86"/>
    </row>
    <row r="93" spans="1:4" x14ac:dyDescent="0.25">
      <c r="A93" s="72"/>
      <c r="B93" s="72"/>
      <c r="C93" s="72"/>
      <c r="D93" s="72"/>
    </row>
    <row r="94" spans="1:4" x14ac:dyDescent="0.25">
      <c r="A94" s="73"/>
      <c r="B94" s="73"/>
      <c r="C94" s="73"/>
      <c r="D94" s="73"/>
    </row>
    <row r="97" spans="1:4" s="72" customFormat="1" x14ac:dyDescent="0.25">
      <c r="A97"/>
      <c r="B97"/>
      <c r="C97"/>
      <c r="D97"/>
    </row>
    <row r="98" spans="1:4" s="73" customFormat="1" x14ac:dyDescent="0.25">
      <c r="A98"/>
      <c r="B98"/>
      <c r="C98"/>
      <c r="D98"/>
    </row>
    <row r="105" spans="1:4" s="72" customFormat="1" x14ac:dyDescent="0.25">
      <c r="A105"/>
      <c r="B105"/>
      <c r="C105"/>
      <c r="D105"/>
    </row>
    <row r="106" spans="1:4" s="73" customFormat="1" x14ac:dyDescent="0.25">
      <c r="A106"/>
      <c r="B106"/>
      <c r="C106"/>
      <c r="D106"/>
    </row>
    <row r="112" spans="1:4" s="72" customFormat="1" x14ac:dyDescent="0.25">
      <c r="A112"/>
      <c r="B112"/>
      <c r="C112"/>
      <c r="D112"/>
    </row>
    <row r="113" spans="1:4" s="73" customFormat="1" x14ac:dyDescent="0.25">
      <c r="A113"/>
      <c r="B113"/>
      <c r="C113"/>
      <c r="D113"/>
    </row>
    <row r="119" spans="1:4" s="72" customFormat="1" x14ac:dyDescent="0.25">
      <c r="A119"/>
      <c r="B119"/>
      <c r="C119"/>
      <c r="D119"/>
    </row>
    <row r="120" spans="1:4" s="73" customFormat="1" x14ac:dyDescent="0.25">
      <c r="A120"/>
      <c r="B120"/>
      <c r="C120"/>
      <c r="D120"/>
    </row>
    <row r="130" spans="1:4" s="72" customFormat="1" x14ac:dyDescent="0.25">
      <c r="A130"/>
      <c r="B130"/>
      <c r="C130"/>
      <c r="D130"/>
    </row>
    <row r="131" spans="1:4" s="73" customFormat="1" x14ac:dyDescent="0.25">
      <c r="A131"/>
      <c r="B131"/>
      <c r="C131"/>
      <c r="D131"/>
    </row>
  </sheetData>
  <autoFilter ref="A2:D99">
    <filterColumn colId="1" showButton="0"/>
  </autoFilter>
  <mergeCells count="11">
    <mergeCell ref="D25:D38"/>
    <mergeCell ref="B23:C23"/>
    <mergeCell ref="A1:D1"/>
    <mergeCell ref="B2:C2"/>
    <mergeCell ref="B3:C3"/>
    <mergeCell ref="B13:C13"/>
    <mergeCell ref="B14:C14"/>
    <mergeCell ref="B22:C22"/>
    <mergeCell ref="D5:D10"/>
    <mergeCell ref="D16:D19"/>
    <mergeCell ref="B12:C12"/>
  </mergeCells>
  <pageMargins left="0.7" right="0.7" top="0.75" bottom="0.75" header="0.3" footer="0.3"/>
  <pageSetup paperSize="9" orientation="portrait" horizontalDpi="72" verticalDpi="7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2"/>
  <sheetViews>
    <sheetView topLeftCell="A25" zoomScaleNormal="100" workbookViewId="0">
      <selection activeCell="D35" sqref="D35:D39"/>
    </sheetView>
  </sheetViews>
  <sheetFormatPr defaultRowHeight="15" x14ac:dyDescent="0.25"/>
  <cols>
    <col min="1" max="1" width="53.85546875" bestFit="1" customWidth="1"/>
    <col min="2" max="2" width="34.42578125" bestFit="1" customWidth="1"/>
    <col min="3" max="3" width="14.5703125" bestFit="1" customWidth="1"/>
    <col min="4" max="4" width="36.28515625" customWidth="1"/>
  </cols>
  <sheetData>
    <row r="1" spans="1:4" ht="21" x14ac:dyDescent="0.35">
      <c r="A1" s="119" t="s">
        <v>129</v>
      </c>
      <c r="B1" s="119"/>
      <c r="C1" s="119"/>
      <c r="D1" s="119"/>
    </row>
    <row r="2" spans="1:4" s="72" customFormat="1" ht="18.75" x14ac:dyDescent="0.3">
      <c r="A2" s="91" t="s">
        <v>106</v>
      </c>
      <c r="B2" s="118" t="s">
        <v>107</v>
      </c>
      <c r="C2" s="118"/>
      <c r="D2" s="78" t="s">
        <v>108</v>
      </c>
    </row>
    <row r="3" spans="1:4" s="73" customFormat="1" ht="14.25" x14ac:dyDescent="0.25">
      <c r="A3" s="92"/>
      <c r="B3" s="96" t="s">
        <v>152</v>
      </c>
      <c r="C3" s="96"/>
      <c r="D3" s="116" t="s">
        <v>195</v>
      </c>
    </row>
    <row r="4" spans="1:4" s="72" customFormat="1" x14ac:dyDescent="0.25">
      <c r="A4" s="91" t="s">
        <v>109</v>
      </c>
      <c r="B4" s="91" t="s">
        <v>110</v>
      </c>
      <c r="C4" s="91" t="s">
        <v>111</v>
      </c>
    </row>
    <row r="5" spans="1:4" s="72" customFormat="1" x14ac:dyDescent="0.25">
      <c r="A5" t="s">
        <v>28</v>
      </c>
      <c r="B5" t="s">
        <v>34</v>
      </c>
      <c r="C5">
        <v>1</v>
      </c>
      <c r="D5" s="123" t="s">
        <v>155</v>
      </c>
    </row>
    <row r="6" spans="1:4" s="73" customFormat="1" x14ac:dyDescent="0.25">
      <c r="A6" t="s">
        <v>28</v>
      </c>
      <c r="B6" t="s">
        <v>36</v>
      </c>
      <c r="C6">
        <v>1</v>
      </c>
      <c r="D6" s="123"/>
    </row>
    <row r="7" spans="1:4" s="72" customFormat="1" x14ac:dyDescent="0.25">
      <c r="A7" s="93" t="s">
        <v>28</v>
      </c>
      <c r="B7" s="86" t="s">
        <v>33</v>
      </c>
      <c r="C7" s="88">
        <f>VLOOKUP(CONCATENATE(A7,B7),veriler!$A$100:$D$128,4,0)</f>
        <v>2</v>
      </c>
      <c r="D7" s="123"/>
    </row>
    <row r="8" spans="1:4" x14ac:dyDescent="0.25">
      <c r="A8" s="85" t="s">
        <v>39</v>
      </c>
      <c r="B8" s="85" t="s">
        <v>41</v>
      </c>
      <c r="C8" s="88">
        <f>VLOOKUP(CONCATENATE(A8,B8),veriler!$A$100:$D$128,4,0)</f>
        <v>5</v>
      </c>
      <c r="D8" s="123"/>
    </row>
    <row r="9" spans="1:4" x14ac:dyDescent="0.25">
      <c r="A9" s="85" t="s">
        <v>43</v>
      </c>
      <c r="B9" s="85" t="s">
        <v>44</v>
      </c>
      <c r="C9" s="88">
        <f>VLOOKUP(CONCATENATE(A9,B9),veriler!$A$100:$D$128,4,0)</f>
        <v>1</v>
      </c>
      <c r="D9" s="123"/>
    </row>
    <row r="10" spans="1:4" x14ac:dyDescent="0.25">
      <c r="A10" s="94" t="s">
        <v>10</v>
      </c>
      <c r="B10" s="86" t="s">
        <v>11</v>
      </c>
      <c r="C10" s="88">
        <f>VLOOKUP(CONCATENATE(A10,B10),veriler!$A$100:$D$128,4,0)</f>
        <v>22</v>
      </c>
      <c r="D10" s="123"/>
    </row>
    <row r="11" spans="1:4" x14ac:dyDescent="0.25">
      <c r="A11" s="94" t="s">
        <v>10</v>
      </c>
      <c r="B11" s="86" t="s">
        <v>12</v>
      </c>
      <c r="C11" s="88">
        <f>VLOOKUP(CONCATENATE(A11,B11),veriler!$A$100:$D$128,4,0)</f>
        <v>18</v>
      </c>
      <c r="D11" s="123"/>
    </row>
    <row r="12" spans="1:4" x14ac:dyDescent="0.25">
      <c r="A12" s="94" t="s">
        <v>15</v>
      </c>
      <c r="B12" s="86" t="s">
        <v>17</v>
      </c>
      <c r="C12" s="88">
        <f>VLOOKUP(CONCATENATE(A12,B12),veriler!$A$100:$D$128,4,0)</f>
        <v>104</v>
      </c>
      <c r="D12" s="123"/>
    </row>
    <row r="13" spans="1:4" x14ac:dyDescent="0.25">
      <c r="A13" s="93" t="s">
        <v>15</v>
      </c>
      <c r="B13" s="86" t="s">
        <v>19</v>
      </c>
      <c r="C13" s="88">
        <f>VLOOKUP(CONCATENATE(A13,B13),veriler!$A$100:$D$128,4,0)</f>
        <v>22</v>
      </c>
      <c r="D13" s="123"/>
    </row>
    <row r="14" spans="1:4" x14ac:dyDescent="0.25">
      <c r="A14" s="92"/>
      <c r="B14" s="96" t="s">
        <v>112</v>
      </c>
      <c r="C14" s="96">
        <f>SUM(C5:C13)</f>
        <v>176</v>
      </c>
    </row>
    <row r="15" spans="1:4" x14ac:dyDescent="0.25">
      <c r="A15" s="94"/>
      <c r="B15" s="86"/>
      <c r="C15" s="88"/>
    </row>
    <row r="16" spans="1:4" s="72" customFormat="1" ht="18.75" x14ac:dyDescent="0.3">
      <c r="A16" s="91" t="s">
        <v>106</v>
      </c>
      <c r="B16" s="118" t="s">
        <v>107</v>
      </c>
      <c r="C16" s="118"/>
      <c r="D16" s="78" t="s">
        <v>113</v>
      </c>
    </row>
    <row r="17" spans="1:4" s="73" customFormat="1" ht="14.25" x14ac:dyDescent="0.25">
      <c r="A17" s="92"/>
      <c r="B17" s="96" t="s">
        <v>152</v>
      </c>
      <c r="C17" s="96"/>
      <c r="D17" s="116" t="s">
        <v>196</v>
      </c>
    </row>
    <row r="18" spans="1:4" s="72" customFormat="1" x14ac:dyDescent="0.25">
      <c r="A18" s="91" t="s">
        <v>109</v>
      </c>
      <c r="B18" s="91" t="s">
        <v>110</v>
      </c>
      <c r="C18" s="91" t="s">
        <v>111</v>
      </c>
      <c r="D18" s="73"/>
    </row>
    <row r="19" spans="1:4" x14ac:dyDescent="0.25">
      <c r="A19" s="93" t="s">
        <v>15</v>
      </c>
      <c r="B19" s="86" t="s">
        <v>24</v>
      </c>
      <c r="C19" s="88">
        <f>VLOOKUP(CONCATENATE(A19,B19),veriler!$A$100:$D$128,4,0)</f>
        <v>63</v>
      </c>
      <c r="D19" s="123" t="s">
        <v>155</v>
      </c>
    </row>
    <row r="20" spans="1:4" x14ac:dyDescent="0.25">
      <c r="A20" s="85" t="s">
        <v>43</v>
      </c>
      <c r="B20" s="85" t="s">
        <v>53</v>
      </c>
      <c r="C20" s="88">
        <f>VLOOKUP(CONCATENATE(A20,B20),veriler!$A$100:$D$128,4,0)</f>
        <v>6</v>
      </c>
      <c r="D20" s="123"/>
    </row>
    <row r="21" spans="1:4" x14ac:dyDescent="0.25">
      <c r="A21" s="94" t="s">
        <v>15</v>
      </c>
      <c r="B21" s="86" t="s">
        <v>26</v>
      </c>
      <c r="C21" s="88">
        <f>VLOOKUP(CONCATENATE(A21,B21),veriler!$A$100:$D$128,4,0)</f>
        <v>105</v>
      </c>
      <c r="D21" s="123"/>
    </row>
    <row r="22" spans="1:4" s="73" customFormat="1" x14ac:dyDescent="0.25">
      <c r="A22" s="92"/>
      <c r="B22" s="96" t="s">
        <v>112</v>
      </c>
      <c r="C22" s="96">
        <f>SUM(C19:C21)</f>
        <v>174</v>
      </c>
      <c r="D22"/>
    </row>
    <row r="23" spans="1:4" s="72" customFormat="1" x14ac:dyDescent="0.25">
      <c r="A23" s="94"/>
      <c r="B23" s="86"/>
      <c r="C23" s="88"/>
      <c r="D23" s="73"/>
    </row>
    <row r="24" spans="1:4" ht="18.75" x14ac:dyDescent="0.3">
      <c r="A24" s="91" t="s">
        <v>106</v>
      </c>
      <c r="B24" s="118" t="s">
        <v>107</v>
      </c>
      <c r="C24" s="118"/>
      <c r="D24" s="78" t="s">
        <v>114</v>
      </c>
    </row>
    <row r="25" spans="1:4" s="72" customFormat="1" x14ac:dyDescent="0.25">
      <c r="A25" s="92"/>
      <c r="B25" s="96" t="s">
        <v>136</v>
      </c>
      <c r="C25" s="96"/>
      <c r="D25" s="116" t="s">
        <v>184</v>
      </c>
    </row>
    <row r="26" spans="1:4" s="72" customFormat="1" x14ac:dyDescent="0.25">
      <c r="A26" s="91" t="s">
        <v>109</v>
      </c>
      <c r="B26" s="91" t="s">
        <v>110</v>
      </c>
      <c r="C26" s="91" t="s">
        <v>111</v>
      </c>
    </row>
    <row r="27" spans="1:4" s="73" customFormat="1" x14ac:dyDescent="0.25">
      <c r="A27" s="94" t="s">
        <v>15</v>
      </c>
      <c r="B27" s="86" t="s">
        <v>21</v>
      </c>
      <c r="C27" s="88">
        <f>VLOOKUP(CONCATENATE(A27,B27),veriler!$A$100:$D$128,4,0)</f>
        <v>26</v>
      </c>
      <c r="D27" s="120" t="s">
        <v>156</v>
      </c>
    </row>
    <row r="28" spans="1:4" s="72" customFormat="1" x14ac:dyDescent="0.25">
      <c r="A28" s="72" t="s">
        <v>54</v>
      </c>
      <c r="B28" s="72" t="s">
        <v>8</v>
      </c>
      <c r="C28" s="88">
        <f>VLOOKUP(CONCATENATE(A28,B28),veriler!$A$100:$D$128,4,0)</f>
        <v>25</v>
      </c>
      <c r="D28" s="120"/>
    </row>
    <row r="29" spans="1:4" x14ac:dyDescent="0.25">
      <c r="A29" s="85" t="s">
        <v>54</v>
      </c>
      <c r="B29" s="85" t="s">
        <v>6</v>
      </c>
      <c r="C29" s="88">
        <f>VLOOKUP(CONCATENATE(A29,B29),veriler!$A$100:$D$128,4,0)</f>
        <v>128</v>
      </c>
      <c r="D29" s="120"/>
    </row>
    <row r="30" spans="1:4" x14ac:dyDescent="0.25">
      <c r="A30" s="92"/>
      <c r="B30" s="96" t="s">
        <v>112</v>
      </c>
      <c r="C30" s="96">
        <f>SUM(C27:C29)</f>
        <v>179</v>
      </c>
    </row>
    <row r="31" spans="1:4" x14ac:dyDescent="0.25">
      <c r="A31" s="85"/>
      <c r="B31" s="85"/>
      <c r="C31" s="85"/>
    </row>
    <row r="32" spans="1:4" ht="18.75" x14ac:dyDescent="0.3">
      <c r="A32" s="91" t="s">
        <v>106</v>
      </c>
      <c r="B32" s="118" t="s">
        <v>107</v>
      </c>
      <c r="C32" s="118"/>
      <c r="D32" s="78" t="s">
        <v>115</v>
      </c>
    </row>
    <row r="33" spans="1:4" x14ac:dyDescent="0.25">
      <c r="A33" s="92"/>
      <c r="B33" s="96" t="s">
        <v>140</v>
      </c>
      <c r="C33" s="96"/>
      <c r="D33" s="116" t="s">
        <v>184</v>
      </c>
    </row>
    <row r="34" spans="1:4" s="72" customFormat="1" x14ac:dyDescent="0.25">
      <c r="A34" s="91" t="s">
        <v>109</v>
      </c>
      <c r="B34" s="91" t="s">
        <v>110</v>
      </c>
      <c r="C34" s="91" t="s">
        <v>111</v>
      </c>
      <c r="D34"/>
    </row>
    <row r="35" spans="1:4" s="73" customFormat="1" x14ac:dyDescent="0.25">
      <c r="A35" s="94" t="s">
        <v>15</v>
      </c>
      <c r="B35" s="86" t="s">
        <v>27</v>
      </c>
      <c r="C35" s="88">
        <f>VLOOKUP(CONCATENATE(A35,B35),veriler!$A$100:$D$128,4,0)</f>
        <v>76</v>
      </c>
      <c r="D35" s="121" t="s">
        <v>157</v>
      </c>
    </row>
    <row r="36" spans="1:4" s="72" customFormat="1" x14ac:dyDescent="0.25">
      <c r="A36" s="72" t="s">
        <v>59</v>
      </c>
      <c r="B36" s="72" t="s">
        <v>11</v>
      </c>
      <c r="C36" s="88">
        <f>VLOOKUP(CONCATENATE(A36,B36),veriler!$A$100:$D$128,4,0)</f>
        <v>30</v>
      </c>
      <c r="D36" s="121"/>
    </row>
    <row r="37" spans="1:4" x14ac:dyDescent="0.25">
      <c r="A37" s="85" t="s">
        <v>59</v>
      </c>
      <c r="B37" s="85" t="s">
        <v>12</v>
      </c>
      <c r="C37" s="88">
        <f>VLOOKUP(CONCATENATE(A37,B37),veriler!$A$100:$D$128,4,0)</f>
        <v>22</v>
      </c>
      <c r="D37" s="121"/>
    </row>
    <row r="38" spans="1:4" x14ac:dyDescent="0.25">
      <c r="A38" s="94" t="s">
        <v>10</v>
      </c>
      <c r="B38" s="86" t="s">
        <v>13</v>
      </c>
      <c r="C38" s="88">
        <f>VLOOKUP(CONCATENATE(A38,B38),veriler!$A$100:$D$128,4,0)</f>
        <v>22</v>
      </c>
      <c r="D38" s="121"/>
    </row>
    <row r="39" spans="1:4" x14ac:dyDescent="0.25">
      <c r="A39" s="94" t="s">
        <v>10</v>
      </c>
      <c r="B39" s="86" t="s">
        <v>14</v>
      </c>
      <c r="C39" s="88">
        <f>VLOOKUP(CONCATENATE(A39,B39),veriler!$A$100:$D$128,4,0)</f>
        <v>26</v>
      </c>
      <c r="D39" s="121"/>
    </row>
    <row r="40" spans="1:4" x14ac:dyDescent="0.25">
      <c r="A40" s="92"/>
      <c r="B40" s="96" t="s">
        <v>112</v>
      </c>
      <c r="C40" s="96">
        <f>SUM(C35:C39)</f>
        <v>176</v>
      </c>
      <c r="D40" s="72"/>
    </row>
    <row r="41" spans="1:4" x14ac:dyDescent="0.25">
      <c r="A41" s="85"/>
      <c r="B41" s="85"/>
      <c r="C41" s="85"/>
    </row>
    <row r="42" spans="1:4" ht="18.75" x14ac:dyDescent="0.3">
      <c r="A42" s="91" t="s">
        <v>106</v>
      </c>
      <c r="B42" s="118" t="s">
        <v>107</v>
      </c>
      <c r="C42" s="118"/>
      <c r="D42" s="78" t="s">
        <v>116</v>
      </c>
    </row>
    <row r="43" spans="1:4" x14ac:dyDescent="0.25">
      <c r="A43" s="92"/>
      <c r="B43" s="96" t="s">
        <v>136</v>
      </c>
      <c r="C43" s="96"/>
      <c r="D43" s="116" t="s">
        <v>184</v>
      </c>
    </row>
    <row r="44" spans="1:4" s="72" customFormat="1" x14ac:dyDescent="0.25">
      <c r="A44" s="91" t="s">
        <v>109</v>
      </c>
      <c r="B44" s="91" t="s">
        <v>110</v>
      </c>
      <c r="C44" s="91" t="s">
        <v>111</v>
      </c>
      <c r="D44"/>
    </row>
    <row r="45" spans="1:4" s="73" customFormat="1" x14ac:dyDescent="0.25">
      <c r="A45" s="85" t="s">
        <v>54</v>
      </c>
      <c r="B45" s="85" t="s">
        <v>55</v>
      </c>
      <c r="C45" s="88">
        <f>VLOOKUP(CONCATENATE(A45,B45),veriler!$A$100:$D$128,4,0)</f>
        <v>18</v>
      </c>
      <c r="D45" s="117" t="s">
        <v>158</v>
      </c>
    </row>
    <row r="46" spans="1:4" s="72" customFormat="1" x14ac:dyDescent="0.25">
      <c r="A46" s="85" t="s">
        <v>43</v>
      </c>
      <c r="B46" s="85" t="s">
        <v>48</v>
      </c>
      <c r="C46" s="88">
        <f>VLOOKUP(CONCATENATE(A46,B46),veriler!$A$100:$D$128,4,0)</f>
        <v>1</v>
      </c>
      <c r="D46" s="117"/>
    </row>
    <row r="47" spans="1:4" s="72" customFormat="1" x14ac:dyDescent="0.25">
      <c r="A47" s="85" t="s">
        <v>59</v>
      </c>
      <c r="B47" s="85" t="s">
        <v>13</v>
      </c>
      <c r="C47" s="88">
        <f>VLOOKUP(CONCATENATE(A47,B47),veriler!$A$100:$D$128,4,0)</f>
        <v>29</v>
      </c>
      <c r="D47" s="117"/>
    </row>
    <row r="48" spans="1:4" s="73" customFormat="1" x14ac:dyDescent="0.25">
      <c r="A48" s="95" t="s">
        <v>57</v>
      </c>
      <c r="B48" s="95" t="s">
        <v>58</v>
      </c>
      <c r="C48" s="88">
        <f>VLOOKUP(CONCATENATE(A48,B48),veriler!$A$100:$D$128,4,0)</f>
        <v>0</v>
      </c>
      <c r="D48" s="117"/>
    </row>
    <row r="49" spans="1:4" s="72" customFormat="1" x14ac:dyDescent="0.25">
      <c r="A49" s="94" t="s">
        <v>15</v>
      </c>
      <c r="B49" s="86" t="s">
        <v>20</v>
      </c>
      <c r="C49" s="88">
        <f>VLOOKUP(CONCATENATE(A49,B49),veriler!$A$100:$D$128,4,0)</f>
        <v>23</v>
      </c>
      <c r="D49" s="117"/>
    </row>
    <row r="50" spans="1:4" x14ac:dyDescent="0.25">
      <c r="A50" s="93" t="s">
        <v>15</v>
      </c>
      <c r="B50" s="86" t="s">
        <v>22</v>
      </c>
      <c r="C50" s="88">
        <f>VLOOKUP(CONCATENATE(A50,B50),veriler!$A$100:$D$128,4,0)</f>
        <v>43</v>
      </c>
      <c r="D50" s="117"/>
    </row>
    <row r="51" spans="1:4" x14ac:dyDescent="0.25">
      <c r="A51" s="94" t="s">
        <v>15</v>
      </c>
      <c r="B51" s="86" t="s">
        <v>25</v>
      </c>
      <c r="C51" s="88">
        <f>VLOOKUP(CONCATENATE(A51,B51),veriler!$A$100:$D$128,4,0)</f>
        <v>43</v>
      </c>
      <c r="D51" s="117"/>
    </row>
    <row r="52" spans="1:4" x14ac:dyDescent="0.25">
      <c r="A52" s="85" t="s">
        <v>59</v>
      </c>
      <c r="B52" s="85" t="s">
        <v>14</v>
      </c>
      <c r="C52" s="88">
        <f>VLOOKUP(CONCATENATE(A52,B52),veriler!$A$100:$D$128,4,0)</f>
        <v>20</v>
      </c>
      <c r="D52" s="117"/>
    </row>
    <row r="53" spans="1:4" x14ac:dyDescent="0.25">
      <c r="A53" s="92"/>
      <c r="B53" s="96" t="s">
        <v>112</v>
      </c>
      <c r="C53" s="96">
        <f>SUM(C45:C52)</f>
        <v>177</v>
      </c>
    </row>
    <row r="54" spans="1:4" x14ac:dyDescent="0.25">
      <c r="D54" s="72"/>
    </row>
    <row r="55" spans="1:4" s="72" customFormat="1" x14ac:dyDescent="0.25">
      <c r="D55" s="73"/>
    </row>
    <row r="56" spans="1:4" s="73" customFormat="1" x14ac:dyDescent="0.25">
      <c r="D56" s="72"/>
    </row>
    <row r="57" spans="1:4" s="72" customFormat="1" x14ac:dyDescent="0.25">
      <c r="D57"/>
    </row>
    <row r="61" spans="1:4" x14ac:dyDescent="0.25">
      <c r="D61" s="72"/>
    </row>
    <row r="62" spans="1:4" s="72" customFormat="1" x14ac:dyDescent="0.25">
      <c r="D62"/>
    </row>
    <row r="67" spans="4:4" x14ac:dyDescent="0.25">
      <c r="D67" s="72"/>
    </row>
    <row r="68" spans="4:4" s="72" customFormat="1" x14ac:dyDescent="0.25">
      <c r="D68" s="73"/>
    </row>
    <row r="69" spans="4:4" s="73" customFormat="1" x14ac:dyDescent="0.25">
      <c r="D69"/>
    </row>
    <row r="76" spans="4:4" x14ac:dyDescent="0.25">
      <c r="D76" s="72"/>
    </row>
    <row r="77" spans="4:4" s="72" customFormat="1" x14ac:dyDescent="0.25">
      <c r="D77" s="73"/>
    </row>
    <row r="78" spans="4:4" s="73" customFormat="1" x14ac:dyDescent="0.25">
      <c r="D78"/>
    </row>
    <row r="88" spans="4:4" x14ac:dyDescent="0.25">
      <c r="D88" s="72"/>
    </row>
    <row r="89" spans="4:4" s="72" customFormat="1" x14ac:dyDescent="0.25">
      <c r="D89" s="73"/>
    </row>
    <row r="90" spans="4:4" s="73" customFormat="1" x14ac:dyDescent="0.25">
      <c r="D90"/>
    </row>
    <row r="96" spans="4:4" x14ac:dyDescent="0.25">
      <c r="D96" s="72"/>
    </row>
    <row r="97" spans="4:4" s="72" customFormat="1" x14ac:dyDescent="0.25">
      <c r="D97" s="73"/>
    </row>
    <row r="98" spans="4:4" s="73" customFormat="1" x14ac:dyDescent="0.25">
      <c r="D98"/>
    </row>
    <row r="104" spans="4:4" x14ac:dyDescent="0.25">
      <c r="D104" s="72"/>
    </row>
    <row r="105" spans="4:4" s="72" customFormat="1" x14ac:dyDescent="0.25">
      <c r="D105" s="73"/>
    </row>
    <row r="106" spans="4:4" s="73" customFormat="1" x14ac:dyDescent="0.25">
      <c r="D106"/>
    </row>
    <row r="111" spans="4:4" x14ac:dyDescent="0.25">
      <c r="D111" s="72"/>
    </row>
    <row r="112" spans="4:4" s="72" customFormat="1" x14ac:dyDescent="0.25">
      <c r="D112" s="73"/>
    </row>
    <row r="113" spans="4:4" s="73" customFormat="1" x14ac:dyDescent="0.25">
      <c r="D113"/>
    </row>
    <row r="121" spans="4:4" x14ac:dyDescent="0.25">
      <c r="D121" s="72"/>
    </row>
    <row r="122" spans="4:4" s="72" customFormat="1" x14ac:dyDescent="0.25">
      <c r="D122" s="73"/>
    </row>
    <row r="123" spans="4:4" s="73" customFormat="1" x14ac:dyDescent="0.25">
      <c r="D123"/>
    </row>
    <row r="129" spans="4:4" x14ac:dyDescent="0.25">
      <c r="D129" s="72"/>
    </row>
    <row r="130" spans="4:4" s="72" customFormat="1" x14ac:dyDescent="0.25">
      <c r="D130" s="73"/>
    </row>
    <row r="131" spans="4:4" s="73" customFormat="1" x14ac:dyDescent="0.25">
      <c r="D131"/>
    </row>
    <row r="136" spans="4:4" x14ac:dyDescent="0.25">
      <c r="D136" s="72"/>
    </row>
    <row r="137" spans="4:4" s="72" customFormat="1" x14ac:dyDescent="0.25">
      <c r="D137" s="73"/>
    </row>
    <row r="138" spans="4:4" s="73" customFormat="1" x14ac:dyDescent="0.25">
      <c r="D138"/>
    </row>
    <row r="145" spans="1:4" x14ac:dyDescent="0.25">
      <c r="D145" s="72"/>
    </row>
    <row r="146" spans="1:4" s="72" customFormat="1" x14ac:dyDescent="0.25">
      <c r="D146" s="73"/>
    </row>
    <row r="147" spans="1:4" s="73" customFormat="1" x14ac:dyDescent="0.25">
      <c r="D147"/>
    </row>
    <row r="158" spans="1:4" s="72" customFormat="1" x14ac:dyDescent="0.25">
      <c r="A158"/>
      <c r="B158"/>
      <c r="C158"/>
      <c r="D158"/>
    </row>
    <row r="159" spans="1:4" s="73" customFormat="1" x14ac:dyDescent="0.25">
      <c r="A159"/>
      <c r="B159"/>
      <c r="C159"/>
      <c r="D159"/>
    </row>
    <row r="166" spans="1:4" s="72" customFormat="1" x14ac:dyDescent="0.25">
      <c r="A166"/>
      <c r="B166"/>
      <c r="C166"/>
      <c r="D166"/>
    </row>
    <row r="167" spans="1:4" s="73" customFormat="1" x14ac:dyDescent="0.25">
      <c r="A167"/>
      <c r="B167"/>
      <c r="C167"/>
      <c r="D167"/>
    </row>
    <row r="173" spans="1:4" s="72" customFormat="1" x14ac:dyDescent="0.25">
      <c r="A173"/>
      <c r="B173"/>
      <c r="C173"/>
      <c r="D173"/>
    </row>
    <row r="174" spans="1:4" s="73" customFormat="1" x14ac:dyDescent="0.25">
      <c r="A174"/>
      <c r="B174"/>
      <c r="C174"/>
      <c r="D174"/>
    </row>
    <row r="180" spans="1:4" s="72" customFormat="1" x14ac:dyDescent="0.25">
      <c r="A180"/>
      <c r="B180"/>
      <c r="C180"/>
      <c r="D180"/>
    </row>
    <row r="181" spans="1:4" s="73" customFormat="1" x14ac:dyDescent="0.25">
      <c r="A181"/>
      <c r="B181"/>
      <c r="C181"/>
      <c r="D181"/>
    </row>
    <row r="191" spans="1:4" s="72" customFormat="1" x14ac:dyDescent="0.25">
      <c r="A191"/>
      <c r="B191"/>
      <c r="C191"/>
      <c r="D191"/>
    </row>
    <row r="192" spans="1:4" s="73" customFormat="1" x14ac:dyDescent="0.25">
      <c r="A192"/>
      <c r="B192"/>
      <c r="C192"/>
      <c r="D192"/>
    </row>
  </sheetData>
  <autoFilter ref="A2:D155">
    <filterColumn colId="1" showButton="0"/>
  </autoFilter>
  <mergeCells count="11">
    <mergeCell ref="D45:D52"/>
    <mergeCell ref="B42:C42"/>
    <mergeCell ref="A1:D1"/>
    <mergeCell ref="B2:C2"/>
    <mergeCell ref="B16:C16"/>
    <mergeCell ref="B24:C24"/>
    <mergeCell ref="B32:C32"/>
    <mergeCell ref="D5:D13"/>
    <mergeCell ref="D19:D21"/>
    <mergeCell ref="D27:D29"/>
    <mergeCell ref="D35:D39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6"/>
  <sheetViews>
    <sheetView topLeftCell="A104" zoomScale="85" zoomScaleNormal="85" workbookViewId="0">
      <selection activeCell="B115" sqref="B115:D116"/>
    </sheetView>
  </sheetViews>
  <sheetFormatPr defaultRowHeight="15" x14ac:dyDescent="0.25"/>
  <cols>
    <col min="1" max="1" width="84.28515625" bestFit="1" customWidth="1"/>
    <col min="2" max="2" width="53.85546875" bestFit="1" customWidth="1"/>
    <col min="3" max="3" width="34.140625" bestFit="1" customWidth="1"/>
    <col min="4" max="4" width="4" bestFit="1" customWidth="1"/>
  </cols>
  <sheetData>
    <row r="1" spans="1:4" x14ac:dyDescent="0.25">
      <c r="B1" t="s">
        <v>117</v>
      </c>
    </row>
    <row r="3" spans="1:4" x14ac:dyDescent="0.25">
      <c r="A3" t="str">
        <f>CONCATENATE(B3,C3)</f>
        <v>AKDAĞMADENİ SAĞLIK YÜKSEKOKULUHEMŞİRELİK</v>
      </c>
      <c r="B3" t="s">
        <v>7</v>
      </c>
      <c r="C3" s="86" t="s">
        <v>8</v>
      </c>
      <c r="D3">
        <v>14</v>
      </c>
    </row>
    <row r="4" spans="1:4" x14ac:dyDescent="0.25">
      <c r="A4" t="str">
        <f t="shared" ref="A4:A31" si="0">CONCATENATE(B4,C4)</f>
        <v>BEDEN EĞİTİMİ VE SPOR YÜKSEKOKULUANTRENÖRLÜK EĞİTİMİ</v>
      </c>
      <c r="B4" t="s">
        <v>10</v>
      </c>
      <c r="C4" t="s">
        <v>11</v>
      </c>
      <c r="D4">
        <v>6</v>
      </c>
    </row>
    <row r="5" spans="1:4" x14ac:dyDescent="0.25">
      <c r="A5" t="str">
        <f t="shared" si="0"/>
        <v>BEDEN EĞİTİMİ VE SPOR YÜKSEKOKULUANTRENÖRLÜK EĞİTİMİ (İ.Ö)</v>
      </c>
      <c r="B5" t="s">
        <v>10</v>
      </c>
      <c r="C5" t="s">
        <v>12</v>
      </c>
      <c r="D5">
        <v>10</v>
      </c>
    </row>
    <row r="6" spans="1:4" x14ac:dyDescent="0.25">
      <c r="A6" t="str">
        <f t="shared" si="0"/>
        <v>BEDEN EĞİTİMİ VE SPOR YÜKSEKOKULUSPOR YÖNETİCİLİĞİ</v>
      </c>
      <c r="B6" t="s">
        <v>10</v>
      </c>
      <c r="C6" t="s">
        <v>13</v>
      </c>
      <c r="D6">
        <v>9</v>
      </c>
    </row>
    <row r="7" spans="1:4" x14ac:dyDescent="0.25">
      <c r="A7" t="str">
        <f t="shared" si="0"/>
        <v>BEDEN EĞİTİMİ VE SPOR YÜKSEKOKULUSPOR YÖNETİCİLİĞİ (İ.Ö)</v>
      </c>
      <c r="B7" t="s">
        <v>10</v>
      </c>
      <c r="C7" t="s">
        <v>14</v>
      </c>
      <c r="D7">
        <v>4</v>
      </c>
    </row>
    <row r="8" spans="1:4" x14ac:dyDescent="0.25">
      <c r="A8" t="str">
        <f t="shared" si="0"/>
        <v>FEN-EDEBİYAT FAKÜLTESİİNGİLİZ DİLİ VE EDEBİYATI (İNGİLİZCE)</v>
      </c>
      <c r="B8" t="s">
        <v>15</v>
      </c>
      <c r="C8" t="s">
        <v>17</v>
      </c>
      <c r="D8">
        <v>119</v>
      </c>
    </row>
    <row r="9" spans="1:4" x14ac:dyDescent="0.25">
      <c r="A9" t="str">
        <f t="shared" si="0"/>
        <v>FEN-EDEBİYAT FAKÜLTESİMATEMATİK</v>
      </c>
      <c r="B9" t="s">
        <v>15</v>
      </c>
      <c r="C9" t="s">
        <v>19</v>
      </c>
      <c r="D9">
        <v>16</v>
      </c>
    </row>
    <row r="10" spans="1:4" x14ac:dyDescent="0.25">
      <c r="A10" t="str">
        <f t="shared" si="0"/>
        <v>FEN-EDEBİYAT FAKÜLTESİMOLEKÜLER BİYOLOJİ VE GENETİK</v>
      </c>
      <c r="B10" t="s">
        <v>15</v>
      </c>
      <c r="C10" t="s">
        <v>20</v>
      </c>
      <c r="D10">
        <v>24</v>
      </c>
    </row>
    <row r="11" spans="1:4" x14ac:dyDescent="0.25">
      <c r="A11" t="str">
        <f t="shared" si="0"/>
        <v>FEN-EDEBİYAT FAKÜLTESİSANAT TARİHİ</v>
      </c>
      <c r="B11" t="s">
        <v>15</v>
      </c>
      <c r="C11" t="s">
        <v>21</v>
      </c>
      <c r="D11">
        <v>21</v>
      </c>
    </row>
    <row r="12" spans="1:4" x14ac:dyDescent="0.25">
      <c r="A12" t="str">
        <f t="shared" si="0"/>
        <v>FEN-EDEBİYAT FAKÜLTESİSOSYOLOJİ</v>
      </c>
      <c r="B12" t="s">
        <v>15</v>
      </c>
      <c r="C12" t="s">
        <v>22</v>
      </c>
      <c r="D12">
        <v>30</v>
      </c>
    </row>
    <row r="13" spans="1:4" x14ac:dyDescent="0.25">
      <c r="A13" t="str">
        <f t="shared" si="0"/>
        <v>FEN-EDEBİYAT FAKÜLTESİTARİH</v>
      </c>
      <c r="B13" t="s">
        <v>15</v>
      </c>
      <c r="C13" t="s">
        <v>24</v>
      </c>
      <c r="D13">
        <v>52</v>
      </c>
    </row>
    <row r="14" spans="1:4" x14ac:dyDescent="0.25">
      <c r="A14" t="str">
        <f t="shared" si="0"/>
        <v>FEN-EDEBİYAT FAKÜLTESİTARİH (İ.Ö.)</v>
      </c>
      <c r="B14" t="s">
        <v>15</v>
      </c>
      <c r="C14" t="s">
        <v>25</v>
      </c>
      <c r="D14">
        <v>17</v>
      </c>
    </row>
    <row r="15" spans="1:4" x14ac:dyDescent="0.25">
      <c r="A15" t="str">
        <f t="shared" si="0"/>
        <v>FEN-EDEBİYAT FAKÜLTESİTÜRK DİLİ ve EDEBİYATI</v>
      </c>
      <c r="B15" t="s">
        <v>15</v>
      </c>
      <c r="C15" t="s">
        <v>26</v>
      </c>
      <c r="D15">
        <v>89</v>
      </c>
    </row>
    <row r="16" spans="1:4" x14ac:dyDescent="0.25">
      <c r="A16" t="str">
        <f t="shared" si="0"/>
        <v>FEN-EDEBİYAT FAKÜLTESİTÜRK DİLİ ve EDEBİYATI (İ.Ö.)</v>
      </c>
      <c r="B16" t="s">
        <v>15</v>
      </c>
      <c r="C16" t="s">
        <v>27</v>
      </c>
      <c r="D16">
        <v>40</v>
      </c>
    </row>
    <row r="17" spans="1:4" x14ac:dyDescent="0.25">
      <c r="A17" t="str">
        <f t="shared" si="0"/>
        <v>İKTİSADİ VE İDARİ BİLİMLER FAKÜLTESİMALİYE</v>
      </c>
      <c r="B17" t="s">
        <v>28</v>
      </c>
      <c r="C17" t="s">
        <v>33</v>
      </c>
      <c r="D17">
        <v>1</v>
      </c>
    </row>
    <row r="18" spans="1:4" x14ac:dyDescent="0.25">
      <c r="A18" t="str">
        <f t="shared" si="0"/>
        <v>İKTİSADİ VE İDARİ BİLİMLER FAKÜLTESİSAĞLIK YÖNETİMİ</v>
      </c>
      <c r="B18" t="s">
        <v>28</v>
      </c>
      <c r="C18" t="s">
        <v>34</v>
      </c>
    </row>
    <row r="19" spans="1:4" x14ac:dyDescent="0.25">
      <c r="A19" t="str">
        <f t="shared" si="0"/>
        <v>İKTİSADİ VE İDARİ BİLİMLER FAKÜLTESİSİYASET BİLİMİ VE KAMU YÖNETİMİ</v>
      </c>
      <c r="B19" t="s">
        <v>28</v>
      </c>
      <c r="C19" t="s">
        <v>36</v>
      </c>
    </row>
    <row r="20" spans="1:4" x14ac:dyDescent="0.25">
      <c r="A20" t="str">
        <f t="shared" si="0"/>
        <v>İLETİŞİM FAKÜLTESİHALKLA İLİŞKİLER VE REKLAMCILIK</v>
      </c>
      <c r="B20" t="s">
        <v>39</v>
      </c>
      <c r="C20" t="s">
        <v>41</v>
      </c>
      <c r="D20">
        <v>5</v>
      </c>
    </row>
    <row r="21" spans="1:4" x14ac:dyDescent="0.25">
      <c r="A21" t="str">
        <f t="shared" si="0"/>
        <v>MÜHENDİSLİK-MİMARLIK FAKÜLTESİBİLGİSAYAR MÜHENDİSLİĞİ</v>
      </c>
      <c r="B21" t="s">
        <v>43</v>
      </c>
      <c r="C21" t="s">
        <v>44</v>
      </c>
      <c r="D21">
        <v>1</v>
      </c>
    </row>
    <row r="22" spans="1:4" x14ac:dyDescent="0.25">
      <c r="A22" t="str">
        <f t="shared" si="0"/>
        <v>MÜHENDİSLİK-MİMARLIK FAKÜLTESİİNŞAAT MÜHENDİSLİĞİ (İ.Ö.)</v>
      </c>
      <c r="B22" t="s">
        <v>43</v>
      </c>
      <c r="C22" t="s">
        <v>48</v>
      </c>
      <c r="D22">
        <v>1</v>
      </c>
    </row>
    <row r="23" spans="1:4" x14ac:dyDescent="0.25">
      <c r="A23" t="str">
        <f t="shared" si="0"/>
        <v>MÜHENDİSLİK-MİMARLIK FAKÜLTESİŞEHİR ve BÖLGE PLANLAMA</v>
      </c>
      <c r="B23" t="s">
        <v>43</v>
      </c>
      <c r="C23" t="s">
        <v>53</v>
      </c>
    </row>
    <row r="24" spans="1:4" x14ac:dyDescent="0.25">
      <c r="A24" t="str">
        <f t="shared" si="0"/>
        <v>SAĞLIK BİLİMLERİ FAKÜLTESİÇOCUK GELİŞİMİ</v>
      </c>
      <c r="B24" t="s">
        <v>54</v>
      </c>
      <c r="C24" t="s">
        <v>6</v>
      </c>
      <c r="D24">
        <v>129</v>
      </c>
    </row>
    <row r="25" spans="1:4" x14ac:dyDescent="0.25">
      <c r="A25" t="str">
        <f t="shared" si="0"/>
        <v>SAĞLIK BİLİMLERİ FAKÜLTESİEBELİK</v>
      </c>
      <c r="B25" t="s">
        <v>54</v>
      </c>
      <c r="C25" t="s">
        <v>55</v>
      </c>
      <c r="D25">
        <v>32</v>
      </c>
    </row>
    <row r="26" spans="1:4" x14ac:dyDescent="0.25">
      <c r="A26" t="str">
        <f t="shared" si="0"/>
        <v>SAĞLIK BİLİMLERİ FAKÜLTESİHEMŞİRELİK</v>
      </c>
      <c r="B26" t="s">
        <v>54</v>
      </c>
      <c r="C26" t="s">
        <v>8</v>
      </c>
      <c r="D26">
        <v>68</v>
      </c>
    </row>
    <row r="27" spans="1:4" x14ac:dyDescent="0.25">
      <c r="A27" t="str">
        <f t="shared" si="0"/>
        <v>SARIKAYA FİZYOTERAPİ VE REHABİLİTASYON YÜKSEKOKULUFİZYOTERAPİ VE REHABİLİTASYON</v>
      </c>
      <c r="B27" t="s">
        <v>57</v>
      </c>
      <c r="C27" t="s">
        <v>58</v>
      </c>
      <c r="D27">
        <v>29</v>
      </c>
    </row>
    <row r="28" spans="1:4" x14ac:dyDescent="0.25">
      <c r="A28" t="str">
        <f t="shared" si="0"/>
        <v>SPOR BİLİMLERİ FAKÜLTESİANTRENÖRLÜK EĞİTİMİ</v>
      </c>
      <c r="B28" t="s">
        <v>59</v>
      </c>
      <c r="C28" t="s">
        <v>11</v>
      </c>
      <c r="D28">
        <v>56</v>
      </c>
    </row>
    <row r="29" spans="1:4" x14ac:dyDescent="0.25">
      <c r="A29" t="str">
        <f t="shared" si="0"/>
        <v>SPOR BİLİMLERİ FAKÜLTESİANTRENÖRLÜK EĞİTİMİ (İ.Ö)</v>
      </c>
      <c r="B29" t="s">
        <v>59</v>
      </c>
      <c r="C29" t="s">
        <v>12</v>
      </c>
      <c r="D29">
        <v>39</v>
      </c>
    </row>
    <row r="30" spans="1:4" x14ac:dyDescent="0.25">
      <c r="A30" t="str">
        <f t="shared" si="0"/>
        <v>SPOR BİLİMLERİ FAKÜLTESİSPOR YÖNETİCİLİĞİ</v>
      </c>
      <c r="B30" t="s">
        <v>59</v>
      </c>
      <c r="C30" t="s">
        <v>13</v>
      </c>
      <c r="D30">
        <v>46</v>
      </c>
    </row>
    <row r="31" spans="1:4" x14ac:dyDescent="0.25">
      <c r="A31" t="str">
        <f t="shared" si="0"/>
        <v>SPOR BİLİMLERİ FAKÜLTESİSPOR YÖNETİCİLİĞİ (İ.Ö)</v>
      </c>
      <c r="B31" t="s">
        <v>59</v>
      </c>
      <c r="C31" t="s">
        <v>14</v>
      </c>
      <c r="D31">
        <v>40</v>
      </c>
    </row>
    <row r="34" spans="1:4" x14ac:dyDescent="0.25">
      <c r="B34" t="s">
        <v>118</v>
      </c>
    </row>
    <row r="36" spans="1:4" x14ac:dyDescent="0.25">
      <c r="A36" t="str">
        <f t="shared" ref="A36:A64" si="1">CONCATENATE(B36,C36)</f>
        <v>AKDAĞMADENİ SAĞLIK YÜKSEKOKULUHEMŞİRELİK</v>
      </c>
      <c r="B36" t="s">
        <v>7</v>
      </c>
      <c r="C36" s="86" t="s">
        <v>8</v>
      </c>
    </row>
    <row r="37" spans="1:4" x14ac:dyDescent="0.25">
      <c r="A37" t="str">
        <f t="shared" si="1"/>
        <v>BEDEN EĞİTİMİ VE SPOR YÜKSEKOKULUANTRENÖRLÜK EĞİTİMİ</v>
      </c>
      <c r="B37" t="s">
        <v>10</v>
      </c>
      <c r="C37" t="s">
        <v>11</v>
      </c>
      <c r="D37">
        <v>3</v>
      </c>
    </row>
    <row r="38" spans="1:4" x14ac:dyDescent="0.25">
      <c r="A38" t="str">
        <f t="shared" si="1"/>
        <v>BEDEN EĞİTİMİ VE SPOR YÜKSEKOKULUANTRENÖRLÜK EĞİTİMİ (İ.Ö)</v>
      </c>
      <c r="B38" t="s">
        <v>10</v>
      </c>
      <c r="C38" t="s">
        <v>12</v>
      </c>
      <c r="D38">
        <v>7</v>
      </c>
    </row>
    <row r="39" spans="1:4" x14ac:dyDescent="0.25">
      <c r="A39" t="str">
        <f t="shared" si="1"/>
        <v>BEDEN EĞİTİMİ VE SPOR YÜKSEKOKULUSPOR YÖNETİCİLİĞİ</v>
      </c>
      <c r="B39" t="s">
        <v>10</v>
      </c>
      <c r="C39" t="s">
        <v>13</v>
      </c>
      <c r="D39">
        <v>9</v>
      </c>
    </row>
    <row r="40" spans="1:4" x14ac:dyDescent="0.25">
      <c r="A40" t="str">
        <f t="shared" si="1"/>
        <v>BEDEN EĞİTİMİ VE SPOR YÜKSEKOKULUSPOR YÖNETİCİLİĞİ (İ.Ö)</v>
      </c>
      <c r="B40" t="s">
        <v>10</v>
      </c>
      <c r="C40" t="s">
        <v>14</v>
      </c>
      <c r="D40">
        <v>2</v>
      </c>
    </row>
    <row r="41" spans="1:4" x14ac:dyDescent="0.25">
      <c r="A41" t="str">
        <f t="shared" si="1"/>
        <v>FEN-EDEBİYAT FAKÜLTESİİNGİLİZ DİLİ VE EDEBİYATI (İNGİLİZCE)</v>
      </c>
      <c r="B41" t="s">
        <v>15</v>
      </c>
      <c r="C41" t="s">
        <v>17</v>
      </c>
      <c r="D41">
        <v>65</v>
      </c>
    </row>
    <row r="42" spans="1:4" x14ac:dyDescent="0.25">
      <c r="A42" t="str">
        <f t="shared" si="1"/>
        <v>FEN-EDEBİYAT FAKÜLTESİMATEMATİK</v>
      </c>
      <c r="B42" t="s">
        <v>15</v>
      </c>
      <c r="C42" t="s">
        <v>19</v>
      </c>
      <c r="D42">
        <v>12</v>
      </c>
    </row>
    <row r="43" spans="1:4" x14ac:dyDescent="0.25">
      <c r="A43" t="str">
        <f t="shared" si="1"/>
        <v>FEN-EDEBİYAT FAKÜLTESİMOLEKÜLER BİYOLOJİ VE GENETİK</v>
      </c>
      <c r="B43" t="s">
        <v>15</v>
      </c>
      <c r="C43" t="s">
        <v>20</v>
      </c>
      <c r="D43">
        <v>18</v>
      </c>
    </row>
    <row r="44" spans="1:4" x14ac:dyDescent="0.25">
      <c r="A44" t="str">
        <f t="shared" si="1"/>
        <v>FEN-EDEBİYAT FAKÜLTESİSANAT TARİHİ</v>
      </c>
      <c r="B44" t="s">
        <v>15</v>
      </c>
      <c r="C44" t="s">
        <v>21</v>
      </c>
      <c r="D44">
        <v>21</v>
      </c>
    </row>
    <row r="45" spans="1:4" x14ac:dyDescent="0.25">
      <c r="A45" t="str">
        <f t="shared" si="1"/>
        <v>FEN-EDEBİYAT FAKÜLTESİSOSYOLOJİ</v>
      </c>
      <c r="B45" t="s">
        <v>15</v>
      </c>
      <c r="C45" t="s">
        <v>22</v>
      </c>
      <c r="D45">
        <v>25</v>
      </c>
    </row>
    <row r="46" spans="1:4" x14ac:dyDescent="0.25">
      <c r="A46" t="str">
        <f t="shared" si="1"/>
        <v>FEN-EDEBİYAT FAKÜLTESİTARİH</v>
      </c>
      <c r="B46" t="s">
        <v>15</v>
      </c>
      <c r="C46" t="s">
        <v>24</v>
      </c>
      <c r="D46">
        <v>44</v>
      </c>
    </row>
    <row r="47" spans="1:4" x14ac:dyDescent="0.25">
      <c r="A47" t="str">
        <f t="shared" si="1"/>
        <v>FEN-EDEBİYAT FAKÜLTESİTARİH (İ.Ö.)</v>
      </c>
      <c r="B47" t="s">
        <v>15</v>
      </c>
      <c r="C47" t="s">
        <v>25</v>
      </c>
      <c r="D47">
        <v>16</v>
      </c>
    </row>
    <row r="48" spans="1:4" x14ac:dyDescent="0.25">
      <c r="A48" t="str">
        <f t="shared" si="1"/>
        <v>FEN-EDEBİYAT FAKÜLTESİTÜRK DİLİ ve EDEBİYATI</v>
      </c>
      <c r="B48" t="s">
        <v>15</v>
      </c>
      <c r="C48" t="s">
        <v>26</v>
      </c>
      <c r="D48">
        <v>56</v>
      </c>
    </row>
    <row r="49" spans="1:4" x14ac:dyDescent="0.25">
      <c r="A49" t="str">
        <f t="shared" si="1"/>
        <v>FEN-EDEBİYAT FAKÜLTESİTÜRK DİLİ ve EDEBİYATI (İ.Ö.)</v>
      </c>
      <c r="B49" t="s">
        <v>15</v>
      </c>
      <c r="C49" t="s">
        <v>27</v>
      </c>
      <c r="D49">
        <v>39</v>
      </c>
    </row>
    <row r="50" spans="1:4" x14ac:dyDescent="0.25">
      <c r="A50" t="str">
        <f t="shared" si="1"/>
        <v>İKTİSADİ VE İDARİ BİLİMLER FAKÜLTESİMALİYE</v>
      </c>
      <c r="B50" t="s">
        <v>28</v>
      </c>
      <c r="C50" t="s">
        <v>33</v>
      </c>
      <c r="D50">
        <v>1</v>
      </c>
    </row>
    <row r="51" spans="1:4" x14ac:dyDescent="0.25">
      <c r="A51" t="str">
        <f t="shared" si="1"/>
        <v>İKTİSADİ VE İDARİ BİLİMLER FAKÜLTESİSAĞLIK YÖNETİMİ</v>
      </c>
      <c r="B51" t="s">
        <v>28</v>
      </c>
      <c r="C51" t="s">
        <v>34</v>
      </c>
    </row>
    <row r="52" spans="1:4" x14ac:dyDescent="0.25">
      <c r="A52" t="str">
        <f t="shared" si="1"/>
        <v>İKTİSADİ VE İDARİ BİLİMLER FAKÜLTESİSİYASET BİLİMİ VE KAMU YÖNETİMİ</v>
      </c>
      <c r="B52" t="s">
        <v>28</v>
      </c>
      <c r="C52" t="s">
        <v>36</v>
      </c>
    </row>
    <row r="53" spans="1:4" x14ac:dyDescent="0.25">
      <c r="A53" t="str">
        <f t="shared" si="1"/>
        <v>İLETİŞİM FAKÜLTESİHALKLA İLİŞKİLER VE REKLAMCILIK</v>
      </c>
      <c r="B53" t="s">
        <v>39</v>
      </c>
      <c r="C53" t="s">
        <v>41</v>
      </c>
      <c r="D53">
        <v>5</v>
      </c>
    </row>
    <row r="54" spans="1:4" x14ac:dyDescent="0.25">
      <c r="A54" t="str">
        <f t="shared" si="1"/>
        <v>MÜHENDİSLİK-MİMARLIK FAKÜLTESİBİLGİSAYAR MÜHENDİSLİĞİ</v>
      </c>
      <c r="B54" t="s">
        <v>43</v>
      </c>
      <c r="C54" t="s">
        <v>44</v>
      </c>
      <c r="D54">
        <v>1</v>
      </c>
    </row>
    <row r="55" spans="1:4" x14ac:dyDescent="0.25">
      <c r="A55" t="str">
        <f t="shared" si="1"/>
        <v>MÜHENDİSLİK-MİMARLIK FAKÜLTESİİNŞAAT MÜHENDİSLİĞİ (İ.Ö.)</v>
      </c>
      <c r="B55" t="s">
        <v>43</v>
      </c>
      <c r="C55" t="s">
        <v>48</v>
      </c>
      <c r="D55">
        <v>1</v>
      </c>
    </row>
    <row r="56" spans="1:4" x14ac:dyDescent="0.25">
      <c r="A56" t="str">
        <f t="shared" si="1"/>
        <v>MÜHENDİSLİK-MİMARLIK FAKÜLTESİŞEHİR ve BÖLGE PLANLAMA</v>
      </c>
      <c r="B56" t="s">
        <v>43</v>
      </c>
      <c r="C56" t="s">
        <v>53</v>
      </c>
    </row>
    <row r="57" spans="1:4" x14ac:dyDescent="0.25">
      <c r="A57" t="str">
        <f t="shared" si="1"/>
        <v>SAĞLIK BİLİMLERİ FAKÜLTESİÇOCUK GELİŞİMİ</v>
      </c>
      <c r="B57" t="s">
        <v>54</v>
      </c>
      <c r="C57" t="s">
        <v>6</v>
      </c>
      <c r="D57">
        <v>61</v>
      </c>
    </row>
    <row r="58" spans="1:4" x14ac:dyDescent="0.25">
      <c r="A58" t="str">
        <f t="shared" si="1"/>
        <v>SAĞLIK BİLİMLERİ FAKÜLTESİEBELİK</v>
      </c>
      <c r="B58" t="s">
        <v>54</v>
      </c>
      <c r="C58" t="s">
        <v>55</v>
      </c>
      <c r="D58">
        <v>19</v>
      </c>
    </row>
    <row r="59" spans="1:4" x14ac:dyDescent="0.25">
      <c r="A59" t="str">
        <f t="shared" si="1"/>
        <v>SAĞLIK BİLİMLERİ FAKÜLTESİHEMŞİRELİK</v>
      </c>
      <c r="B59" t="s">
        <v>54</v>
      </c>
      <c r="C59" t="s">
        <v>8</v>
      </c>
      <c r="D59">
        <v>22</v>
      </c>
    </row>
    <row r="60" spans="1:4" x14ac:dyDescent="0.25">
      <c r="A60" t="str">
        <f t="shared" si="1"/>
        <v>SARIKAYA FİZYOTERAPİ VE REHABİLİTASYON YÜKSEKOKULUFİZYOTERAPİ VE REHABİLİTASYON</v>
      </c>
      <c r="B60" t="s">
        <v>57</v>
      </c>
      <c r="C60" t="s">
        <v>58</v>
      </c>
    </row>
    <row r="61" spans="1:4" x14ac:dyDescent="0.25">
      <c r="A61" t="str">
        <f t="shared" si="1"/>
        <v>SPOR BİLİMLERİ FAKÜLTESİANTRENÖRLÜK EĞİTİMİ</v>
      </c>
      <c r="B61" t="s">
        <v>59</v>
      </c>
      <c r="C61" t="s">
        <v>11</v>
      </c>
      <c r="D61">
        <v>30</v>
      </c>
    </row>
    <row r="62" spans="1:4" x14ac:dyDescent="0.25">
      <c r="A62" t="str">
        <f t="shared" si="1"/>
        <v>SPOR BİLİMLERİ FAKÜLTESİANTRENÖRLÜK EĞİTİMİ (İ.Ö)</v>
      </c>
      <c r="B62" t="s">
        <v>59</v>
      </c>
      <c r="C62" t="s">
        <v>12</v>
      </c>
      <c r="D62">
        <v>22</v>
      </c>
    </row>
    <row r="63" spans="1:4" x14ac:dyDescent="0.25">
      <c r="A63" t="str">
        <f t="shared" si="1"/>
        <v>SPOR BİLİMLERİ FAKÜLTESİSPOR YÖNETİCİLİĞİ</v>
      </c>
      <c r="B63" t="s">
        <v>59</v>
      </c>
      <c r="C63" t="s">
        <v>13</v>
      </c>
      <c r="D63">
        <v>29</v>
      </c>
    </row>
    <row r="64" spans="1:4" x14ac:dyDescent="0.25">
      <c r="A64" t="str">
        <f t="shared" si="1"/>
        <v>SPOR BİLİMLERİ FAKÜLTESİSPOR YÖNETİCİLİĞİ (İ.Ö)</v>
      </c>
      <c r="B64" t="s">
        <v>59</v>
      </c>
      <c r="C64" t="s">
        <v>14</v>
      </c>
      <c r="D64">
        <v>20</v>
      </c>
    </row>
    <row r="66" spans="1:4" x14ac:dyDescent="0.25">
      <c r="B66" t="s">
        <v>119</v>
      </c>
    </row>
    <row r="68" spans="1:4" x14ac:dyDescent="0.25">
      <c r="A68" t="str">
        <f t="shared" ref="A68:A96" si="2">CONCATENATE(B68,C68)</f>
        <v>AKDAĞMADENİ SAĞLIK YÜKSEKOKULUHEMŞİRELİK</v>
      </c>
      <c r="B68" t="s">
        <v>7</v>
      </c>
      <c r="C68" s="86" t="s">
        <v>8</v>
      </c>
    </row>
    <row r="69" spans="1:4" x14ac:dyDescent="0.25">
      <c r="A69" t="str">
        <f t="shared" si="2"/>
        <v>BEDEN EĞİTİMİ VE SPOR YÜKSEKOKULUANTRENÖRLÜK EĞİTİMİ</v>
      </c>
      <c r="B69" t="s">
        <v>10</v>
      </c>
      <c r="C69" t="s">
        <v>11</v>
      </c>
      <c r="D69">
        <v>5</v>
      </c>
    </row>
    <row r="70" spans="1:4" x14ac:dyDescent="0.25">
      <c r="A70" t="str">
        <f t="shared" si="2"/>
        <v>BEDEN EĞİTİMİ VE SPOR YÜKSEKOKULUANTRENÖRLÜK EĞİTİMİ (İ.Ö)</v>
      </c>
      <c r="B70" t="s">
        <v>10</v>
      </c>
      <c r="C70" t="s">
        <v>12</v>
      </c>
      <c r="D70">
        <v>7</v>
      </c>
    </row>
    <row r="71" spans="1:4" x14ac:dyDescent="0.25">
      <c r="A71" t="str">
        <f t="shared" si="2"/>
        <v>BEDEN EĞİTİMİ VE SPOR YÜKSEKOKULUSPOR YÖNETİCİLİĞİ</v>
      </c>
      <c r="B71" t="s">
        <v>10</v>
      </c>
      <c r="C71" t="s">
        <v>13</v>
      </c>
      <c r="D71">
        <v>9</v>
      </c>
    </row>
    <row r="72" spans="1:4" x14ac:dyDescent="0.25">
      <c r="A72" t="str">
        <f t="shared" si="2"/>
        <v>BEDEN EĞİTİMİ VE SPOR YÜKSEKOKULUSPOR YÖNETİCİLİĞİ (İ.Ö)</v>
      </c>
      <c r="B72" t="s">
        <v>10</v>
      </c>
      <c r="C72" t="s">
        <v>14</v>
      </c>
      <c r="D72">
        <v>3</v>
      </c>
    </row>
    <row r="73" spans="1:4" x14ac:dyDescent="0.25">
      <c r="A73" t="str">
        <f t="shared" si="2"/>
        <v>FEN-EDEBİYAT FAKÜLTESİİNGİLİZ DİLİ VE EDEBİYATI (İNGİLİZCE)</v>
      </c>
      <c r="B73" t="s">
        <v>15</v>
      </c>
      <c r="C73" t="s">
        <v>17</v>
      </c>
      <c r="D73">
        <v>66</v>
      </c>
    </row>
    <row r="74" spans="1:4" x14ac:dyDescent="0.25">
      <c r="A74" t="str">
        <f t="shared" si="2"/>
        <v>FEN-EDEBİYAT FAKÜLTESİMATEMATİK</v>
      </c>
      <c r="B74" t="s">
        <v>15</v>
      </c>
      <c r="C74" t="s">
        <v>19</v>
      </c>
      <c r="D74">
        <v>12</v>
      </c>
    </row>
    <row r="75" spans="1:4" x14ac:dyDescent="0.25">
      <c r="A75" t="str">
        <f t="shared" si="2"/>
        <v>FEN-EDEBİYAT FAKÜLTESİMOLEKÜLER BİYOLOJİ VE GENETİK</v>
      </c>
      <c r="B75" t="s">
        <v>15</v>
      </c>
      <c r="C75" t="s">
        <v>20</v>
      </c>
      <c r="D75">
        <v>18</v>
      </c>
    </row>
    <row r="76" spans="1:4" x14ac:dyDescent="0.25">
      <c r="A76" t="str">
        <f t="shared" si="2"/>
        <v>FEN-EDEBİYAT FAKÜLTESİSANAT TARİHİ</v>
      </c>
      <c r="B76" t="s">
        <v>15</v>
      </c>
      <c r="C76" t="s">
        <v>21</v>
      </c>
      <c r="D76">
        <v>20</v>
      </c>
    </row>
    <row r="77" spans="1:4" x14ac:dyDescent="0.25">
      <c r="A77" t="str">
        <f t="shared" si="2"/>
        <v>FEN-EDEBİYAT FAKÜLTESİSOSYOLOJİ</v>
      </c>
      <c r="B77" t="s">
        <v>15</v>
      </c>
      <c r="C77" t="s">
        <v>22</v>
      </c>
      <c r="D77">
        <v>26</v>
      </c>
    </row>
    <row r="78" spans="1:4" x14ac:dyDescent="0.25">
      <c r="A78" t="str">
        <f t="shared" si="2"/>
        <v>FEN-EDEBİYAT FAKÜLTESİTARİH</v>
      </c>
      <c r="B78" t="s">
        <v>15</v>
      </c>
      <c r="C78" t="s">
        <v>24</v>
      </c>
      <c r="D78">
        <v>44</v>
      </c>
    </row>
    <row r="79" spans="1:4" x14ac:dyDescent="0.25">
      <c r="A79" t="str">
        <f t="shared" si="2"/>
        <v>FEN-EDEBİYAT FAKÜLTESİTARİH (İ.Ö.)</v>
      </c>
      <c r="B79" t="s">
        <v>15</v>
      </c>
      <c r="C79" t="s">
        <v>25</v>
      </c>
      <c r="D79">
        <v>17</v>
      </c>
    </row>
    <row r="80" spans="1:4" x14ac:dyDescent="0.25">
      <c r="A80" t="str">
        <f t="shared" si="2"/>
        <v>FEN-EDEBİYAT FAKÜLTESİTÜRK DİLİ ve EDEBİYATI</v>
      </c>
      <c r="B80" t="s">
        <v>15</v>
      </c>
      <c r="C80" t="s">
        <v>26</v>
      </c>
      <c r="D80">
        <v>57</v>
      </c>
    </row>
    <row r="81" spans="1:4" x14ac:dyDescent="0.25">
      <c r="A81" t="str">
        <f t="shared" si="2"/>
        <v>FEN-EDEBİYAT FAKÜLTESİTÜRK DİLİ ve EDEBİYATI (İ.Ö.)</v>
      </c>
      <c r="B81" t="s">
        <v>15</v>
      </c>
      <c r="C81" t="s">
        <v>27</v>
      </c>
      <c r="D81">
        <v>37</v>
      </c>
    </row>
    <row r="82" spans="1:4" x14ac:dyDescent="0.25">
      <c r="A82" t="str">
        <f t="shared" si="2"/>
        <v>İKTİSADİ VE İDARİ BİLİMLER FAKÜLTESİMALİYE</v>
      </c>
      <c r="B82" t="s">
        <v>28</v>
      </c>
      <c r="C82" t="s">
        <v>33</v>
      </c>
      <c r="D82">
        <v>1</v>
      </c>
    </row>
    <row r="83" spans="1:4" x14ac:dyDescent="0.25">
      <c r="A83" t="str">
        <f t="shared" si="2"/>
        <v>İKTİSADİ VE İDARİ BİLİMLER FAKÜLTESİSAĞLIK YÖNETİMİ</v>
      </c>
      <c r="B83" t="s">
        <v>28</v>
      </c>
      <c r="C83" t="s">
        <v>34</v>
      </c>
    </row>
    <row r="84" spans="1:4" x14ac:dyDescent="0.25">
      <c r="A84" t="str">
        <f t="shared" si="2"/>
        <v>İKTİSADİ VE İDARİ BİLİMLER FAKÜLTESİSİYASET BİLİMİ VE KAMU YÖNETİMİ</v>
      </c>
      <c r="B84" t="s">
        <v>28</v>
      </c>
      <c r="C84" t="s">
        <v>36</v>
      </c>
    </row>
    <row r="85" spans="1:4" x14ac:dyDescent="0.25">
      <c r="A85" t="str">
        <f t="shared" si="2"/>
        <v>İLETİŞİM FAKÜLTESİHALKLA İLİŞKİLER VE REKLAMCILIK</v>
      </c>
      <c r="B85" t="s">
        <v>39</v>
      </c>
      <c r="C85" t="s">
        <v>41</v>
      </c>
      <c r="D85">
        <v>5</v>
      </c>
    </row>
    <row r="86" spans="1:4" x14ac:dyDescent="0.25">
      <c r="A86" t="str">
        <f t="shared" si="2"/>
        <v>MÜHENDİSLİK-MİMARLIK FAKÜLTESİBİLGİSAYAR MÜHENDİSLİĞİ</v>
      </c>
      <c r="B86" t="s">
        <v>43</v>
      </c>
      <c r="C86" t="s">
        <v>44</v>
      </c>
      <c r="D86">
        <v>1</v>
      </c>
    </row>
    <row r="87" spans="1:4" x14ac:dyDescent="0.25">
      <c r="A87" t="str">
        <f t="shared" si="2"/>
        <v>MÜHENDİSLİK-MİMARLIK FAKÜLTESİİNŞAAT MÜHENDİSLİĞİ (İ.Ö.)</v>
      </c>
      <c r="B87" t="s">
        <v>43</v>
      </c>
      <c r="C87" t="s">
        <v>48</v>
      </c>
      <c r="D87">
        <v>1</v>
      </c>
    </row>
    <row r="88" spans="1:4" x14ac:dyDescent="0.25">
      <c r="A88" t="str">
        <f t="shared" si="2"/>
        <v>MÜHENDİSLİK-MİMARLIK FAKÜLTESİŞEHİR ve BÖLGE PLANLAMA</v>
      </c>
      <c r="B88" t="s">
        <v>43</v>
      </c>
      <c r="C88" t="s">
        <v>53</v>
      </c>
    </row>
    <row r="89" spans="1:4" x14ac:dyDescent="0.25">
      <c r="A89" t="str">
        <f t="shared" si="2"/>
        <v>SAĞLIK BİLİMLERİ FAKÜLTESİÇOCUK GELİŞİMİ</v>
      </c>
      <c r="B89" t="s">
        <v>54</v>
      </c>
      <c r="C89" t="s">
        <v>6</v>
      </c>
      <c r="D89">
        <v>59</v>
      </c>
    </row>
    <row r="90" spans="1:4" x14ac:dyDescent="0.25">
      <c r="A90" t="str">
        <f t="shared" si="2"/>
        <v>SAĞLIK BİLİMLERİ FAKÜLTESİEBELİK</v>
      </c>
      <c r="B90" t="s">
        <v>54</v>
      </c>
      <c r="C90" t="s">
        <v>55</v>
      </c>
      <c r="D90">
        <v>19</v>
      </c>
    </row>
    <row r="91" spans="1:4" x14ac:dyDescent="0.25">
      <c r="A91" t="str">
        <f t="shared" si="2"/>
        <v>SAĞLIK BİLİMLERİ FAKÜLTESİHEMŞİRELİK</v>
      </c>
      <c r="B91" t="s">
        <v>54</v>
      </c>
      <c r="C91" t="s">
        <v>8</v>
      </c>
      <c r="D91">
        <v>22</v>
      </c>
    </row>
    <row r="92" spans="1:4" x14ac:dyDescent="0.25">
      <c r="A92" t="str">
        <f t="shared" si="2"/>
        <v>SARIKAYA FİZYOTERAPİ VE REHABİLİTASYON YÜKSEKOKULUFİZYOTERAPİ VE REHABİLİTASYON</v>
      </c>
      <c r="B92" t="s">
        <v>57</v>
      </c>
      <c r="C92" t="s">
        <v>58</v>
      </c>
    </row>
    <row r="93" spans="1:4" x14ac:dyDescent="0.25">
      <c r="A93" t="str">
        <f t="shared" si="2"/>
        <v>SPOR BİLİMLERİ FAKÜLTESİANTRENÖRLÜK EĞİTİMİ</v>
      </c>
      <c r="B93" t="s">
        <v>59</v>
      </c>
      <c r="C93" t="s">
        <v>11</v>
      </c>
      <c r="D93">
        <v>30</v>
      </c>
    </row>
    <row r="94" spans="1:4" x14ac:dyDescent="0.25">
      <c r="A94" t="str">
        <f t="shared" si="2"/>
        <v>SPOR BİLİMLERİ FAKÜLTESİANTRENÖRLÜK EĞİTİMİ (İ.Ö)</v>
      </c>
      <c r="B94" t="s">
        <v>59</v>
      </c>
      <c r="C94" t="s">
        <v>12</v>
      </c>
      <c r="D94">
        <v>22</v>
      </c>
    </row>
    <row r="95" spans="1:4" x14ac:dyDescent="0.25">
      <c r="A95" t="str">
        <f t="shared" si="2"/>
        <v>SPOR BİLİMLERİ FAKÜLTESİSPOR YÖNETİCİLİĞİ</v>
      </c>
      <c r="B95" t="s">
        <v>59</v>
      </c>
      <c r="C95" t="s">
        <v>13</v>
      </c>
      <c r="D95">
        <v>29</v>
      </c>
    </row>
    <row r="96" spans="1:4" x14ac:dyDescent="0.25">
      <c r="A96" t="str">
        <f t="shared" si="2"/>
        <v>SPOR BİLİMLERİ FAKÜLTESİSPOR YÖNETİCİLİĞİ (İ.Ö)</v>
      </c>
      <c r="B96" t="s">
        <v>59</v>
      </c>
      <c r="C96" t="s">
        <v>14</v>
      </c>
      <c r="D96">
        <v>20</v>
      </c>
    </row>
    <row r="98" spans="1:4" x14ac:dyDescent="0.25">
      <c r="B98" t="s">
        <v>120</v>
      </c>
    </row>
    <row r="100" spans="1:4" x14ac:dyDescent="0.25">
      <c r="A100" t="str">
        <f t="shared" ref="A100:A128" si="3">CONCATENATE(B100,C100)</f>
        <v>AKDAĞMADENİ SAĞLIK YÜKSEKOKULUHEMŞİRELİK</v>
      </c>
      <c r="B100" t="s">
        <v>7</v>
      </c>
      <c r="C100" s="86" t="s">
        <v>8</v>
      </c>
    </row>
    <row r="101" spans="1:4" x14ac:dyDescent="0.25">
      <c r="A101" t="str">
        <f t="shared" si="3"/>
        <v>BEDEN EĞİTİMİ VE SPOR YÜKSEKOKULUANTRENÖRLÜK EĞİTİMİ</v>
      </c>
      <c r="B101" t="s">
        <v>10</v>
      </c>
      <c r="C101" t="s">
        <v>11</v>
      </c>
      <c r="D101">
        <v>22</v>
      </c>
    </row>
    <row r="102" spans="1:4" x14ac:dyDescent="0.25">
      <c r="A102" t="str">
        <f t="shared" si="3"/>
        <v>BEDEN EĞİTİMİ VE SPOR YÜKSEKOKULUANTRENÖRLÜK EĞİTİMİ (İ.Ö)</v>
      </c>
      <c r="B102" t="s">
        <v>10</v>
      </c>
      <c r="C102" t="s">
        <v>12</v>
      </c>
      <c r="D102">
        <v>18</v>
      </c>
    </row>
    <row r="103" spans="1:4" x14ac:dyDescent="0.25">
      <c r="A103" t="str">
        <f t="shared" si="3"/>
        <v>BEDEN EĞİTİMİ VE SPOR YÜKSEKOKULUSPOR YÖNETİCİLİĞİ</v>
      </c>
      <c r="B103" t="s">
        <v>10</v>
      </c>
      <c r="C103" t="s">
        <v>13</v>
      </c>
      <c r="D103">
        <v>22</v>
      </c>
    </row>
    <row r="104" spans="1:4" x14ac:dyDescent="0.25">
      <c r="A104" t="str">
        <f t="shared" si="3"/>
        <v>BEDEN EĞİTİMİ VE SPOR YÜKSEKOKULUSPOR YÖNETİCİLİĞİ (İ.Ö)</v>
      </c>
      <c r="B104" t="s">
        <v>10</v>
      </c>
      <c r="C104" t="s">
        <v>14</v>
      </c>
      <c r="D104">
        <v>26</v>
      </c>
    </row>
    <row r="105" spans="1:4" x14ac:dyDescent="0.25">
      <c r="A105" t="str">
        <f t="shared" si="3"/>
        <v>FEN-EDEBİYAT FAKÜLTESİİNGİLİZ DİLİ VE EDEBİYATI (İNGİLİZCE)</v>
      </c>
      <c r="B105" t="s">
        <v>15</v>
      </c>
      <c r="C105" t="s">
        <v>17</v>
      </c>
      <c r="D105">
        <v>104</v>
      </c>
    </row>
    <row r="106" spans="1:4" x14ac:dyDescent="0.25">
      <c r="A106" t="str">
        <f t="shared" si="3"/>
        <v>FEN-EDEBİYAT FAKÜLTESİMATEMATİK</v>
      </c>
      <c r="B106" t="s">
        <v>15</v>
      </c>
      <c r="C106" t="s">
        <v>19</v>
      </c>
      <c r="D106">
        <v>22</v>
      </c>
    </row>
    <row r="107" spans="1:4" x14ac:dyDescent="0.25">
      <c r="A107" t="str">
        <f t="shared" si="3"/>
        <v>FEN-EDEBİYAT FAKÜLTESİMOLEKÜLER BİYOLOJİ VE GENETİK</v>
      </c>
      <c r="B107" t="s">
        <v>15</v>
      </c>
      <c r="C107" t="s">
        <v>20</v>
      </c>
      <c r="D107">
        <v>23</v>
      </c>
    </row>
    <row r="108" spans="1:4" x14ac:dyDescent="0.25">
      <c r="A108" t="str">
        <f t="shared" si="3"/>
        <v>FEN-EDEBİYAT FAKÜLTESİSANAT TARİHİ</v>
      </c>
      <c r="B108" t="s">
        <v>15</v>
      </c>
      <c r="C108" t="s">
        <v>21</v>
      </c>
      <c r="D108">
        <v>26</v>
      </c>
    </row>
    <row r="109" spans="1:4" x14ac:dyDescent="0.25">
      <c r="A109" t="str">
        <f t="shared" si="3"/>
        <v>FEN-EDEBİYAT FAKÜLTESİSOSYOLOJİ</v>
      </c>
      <c r="B109" t="s">
        <v>15</v>
      </c>
      <c r="C109" t="s">
        <v>22</v>
      </c>
      <c r="D109">
        <v>43</v>
      </c>
    </row>
    <row r="110" spans="1:4" x14ac:dyDescent="0.25">
      <c r="A110" t="str">
        <f t="shared" si="3"/>
        <v>FEN-EDEBİYAT FAKÜLTESİTARİH</v>
      </c>
      <c r="B110" t="s">
        <v>15</v>
      </c>
      <c r="C110" t="s">
        <v>24</v>
      </c>
      <c r="D110">
        <v>63</v>
      </c>
    </row>
    <row r="111" spans="1:4" x14ac:dyDescent="0.25">
      <c r="A111" t="str">
        <f t="shared" si="3"/>
        <v>FEN-EDEBİYAT FAKÜLTESİTARİH (İ.Ö.)</v>
      </c>
      <c r="B111" t="s">
        <v>15</v>
      </c>
      <c r="C111" t="s">
        <v>25</v>
      </c>
      <c r="D111">
        <v>43</v>
      </c>
    </row>
    <row r="112" spans="1:4" x14ac:dyDescent="0.25">
      <c r="A112" t="str">
        <f t="shared" si="3"/>
        <v>FEN-EDEBİYAT FAKÜLTESİTÜRK DİLİ ve EDEBİYATI</v>
      </c>
      <c r="B112" t="s">
        <v>15</v>
      </c>
      <c r="C112" t="s">
        <v>26</v>
      </c>
      <c r="D112">
        <v>105</v>
      </c>
    </row>
    <row r="113" spans="1:4" x14ac:dyDescent="0.25">
      <c r="A113" t="str">
        <f t="shared" si="3"/>
        <v>FEN-EDEBİYAT FAKÜLTESİTÜRK DİLİ ve EDEBİYATI (İ.Ö.)</v>
      </c>
      <c r="B113" t="s">
        <v>15</v>
      </c>
      <c r="C113" t="s">
        <v>27</v>
      </c>
      <c r="D113">
        <v>76</v>
      </c>
    </row>
    <row r="114" spans="1:4" x14ac:dyDescent="0.25">
      <c r="A114" t="str">
        <f t="shared" si="3"/>
        <v>İKTİSADİ VE İDARİ BİLİMLER FAKÜLTESİMALİYE</v>
      </c>
      <c r="B114" t="s">
        <v>28</v>
      </c>
      <c r="C114" t="s">
        <v>33</v>
      </c>
      <c r="D114">
        <v>2</v>
      </c>
    </row>
    <row r="115" spans="1:4" x14ac:dyDescent="0.25">
      <c r="A115" t="str">
        <f t="shared" si="3"/>
        <v>İKTİSADİ VE İDARİ BİLİMLER FAKÜLTESİSAĞLIK YÖNETİMİ</v>
      </c>
      <c r="B115" t="s">
        <v>28</v>
      </c>
      <c r="C115" t="s">
        <v>34</v>
      </c>
      <c r="D115">
        <v>1</v>
      </c>
    </row>
    <row r="116" spans="1:4" x14ac:dyDescent="0.25">
      <c r="A116" t="str">
        <f t="shared" si="3"/>
        <v>İKTİSADİ VE İDARİ BİLİMLER FAKÜLTESİSİYASET BİLİMİ VE KAMU YÖNETİMİ</v>
      </c>
      <c r="B116" t="s">
        <v>28</v>
      </c>
      <c r="C116" t="s">
        <v>36</v>
      </c>
      <c r="D116">
        <v>1</v>
      </c>
    </row>
    <row r="117" spans="1:4" x14ac:dyDescent="0.25">
      <c r="A117" t="str">
        <f t="shared" si="3"/>
        <v>İLETİŞİM FAKÜLTESİHALKLA İLİŞKİLER VE REKLAMCILIK</v>
      </c>
      <c r="B117" t="s">
        <v>39</v>
      </c>
      <c r="C117" t="s">
        <v>41</v>
      </c>
      <c r="D117">
        <v>5</v>
      </c>
    </row>
    <row r="118" spans="1:4" x14ac:dyDescent="0.25">
      <c r="A118" t="str">
        <f t="shared" si="3"/>
        <v>MÜHENDİSLİK-MİMARLIK FAKÜLTESİBİLGİSAYAR MÜHENDİSLİĞİ</v>
      </c>
      <c r="B118" t="s">
        <v>43</v>
      </c>
      <c r="C118" t="s">
        <v>44</v>
      </c>
      <c r="D118">
        <v>1</v>
      </c>
    </row>
    <row r="119" spans="1:4" x14ac:dyDescent="0.25">
      <c r="A119" t="str">
        <f t="shared" si="3"/>
        <v>MÜHENDİSLİK-MİMARLIK FAKÜLTESİİNŞAAT MÜHENDİSLİĞİ (İ.Ö.)</v>
      </c>
      <c r="B119" t="s">
        <v>43</v>
      </c>
      <c r="C119" t="s">
        <v>48</v>
      </c>
      <c r="D119">
        <v>1</v>
      </c>
    </row>
    <row r="120" spans="1:4" x14ac:dyDescent="0.25">
      <c r="A120" t="str">
        <f t="shared" si="3"/>
        <v>MÜHENDİSLİK-MİMARLIK FAKÜLTESİŞEHİR ve BÖLGE PLANLAMA</v>
      </c>
      <c r="B120" t="s">
        <v>43</v>
      </c>
      <c r="C120" t="s">
        <v>53</v>
      </c>
      <c r="D120">
        <v>6</v>
      </c>
    </row>
    <row r="121" spans="1:4" x14ac:dyDescent="0.25">
      <c r="A121" t="str">
        <f t="shared" si="3"/>
        <v>SAĞLIK BİLİMLERİ FAKÜLTESİÇOCUK GELİŞİMİ</v>
      </c>
      <c r="B121" t="s">
        <v>54</v>
      </c>
      <c r="C121" t="s">
        <v>6</v>
      </c>
      <c r="D121">
        <v>128</v>
      </c>
    </row>
    <row r="122" spans="1:4" x14ac:dyDescent="0.25">
      <c r="A122" t="str">
        <f t="shared" si="3"/>
        <v>SAĞLIK BİLİMLERİ FAKÜLTESİEBELİK</v>
      </c>
      <c r="B122" t="s">
        <v>54</v>
      </c>
      <c r="C122" t="s">
        <v>55</v>
      </c>
      <c r="D122">
        <v>18</v>
      </c>
    </row>
    <row r="123" spans="1:4" x14ac:dyDescent="0.25">
      <c r="A123" t="str">
        <f t="shared" si="3"/>
        <v>SAĞLIK BİLİMLERİ FAKÜLTESİHEMŞİRELİK</v>
      </c>
      <c r="B123" t="s">
        <v>54</v>
      </c>
      <c r="C123" t="s">
        <v>8</v>
      </c>
      <c r="D123">
        <v>25</v>
      </c>
    </row>
    <row r="124" spans="1:4" x14ac:dyDescent="0.25">
      <c r="A124" t="str">
        <f t="shared" si="3"/>
        <v>SARIKAYA FİZYOTERAPİ VE REHABİLİTASYON YÜKSEKOKULUFİZYOTERAPİ VE REHABİLİTASYON</v>
      </c>
      <c r="B124" t="s">
        <v>57</v>
      </c>
      <c r="C124" t="s">
        <v>58</v>
      </c>
    </row>
    <row r="125" spans="1:4" x14ac:dyDescent="0.25">
      <c r="A125" t="str">
        <f t="shared" si="3"/>
        <v>SPOR BİLİMLERİ FAKÜLTESİANTRENÖRLÜK EĞİTİMİ</v>
      </c>
      <c r="B125" t="s">
        <v>59</v>
      </c>
      <c r="C125" t="s">
        <v>11</v>
      </c>
      <c r="D125">
        <v>30</v>
      </c>
    </row>
    <row r="126" spans="1:4" x14ac:dyDescent="0.25">
      <c r="A126" t="str">
        <f t="shared" si="3"/>
        <v>SPOR BİLİMLERİ FAKÜLTESİANTRENÖRLÜK EĞİTİMİ (İ.Ö)</v>
      </c>
      <c r="B126" t="s">
        <v>59</v>
      </c>
      <c r="C126" t="s">
        <v>12</v>
      </c>
      <c r="D126">
        <v>22</v>
      </c>
    </row>
    <row r="127" spans="1:4" x14ac:dyDescent="0.25">
      <c r="A127" t="str">
        <f t="shared" si="3"/>
        <v>SPOR BİLİMLERİ FAKÜLTESİSPOR YÖNETİCİLİĞİ</v>
      </c>
      <c r="B127" t="s">
        <v>59</v>
      </c>
      <c r="C127" t="s">
        <v>13</v>
      </c>
      <c r="D127">
        <v>29</v>
      </c>
    </row>
    <row r="128" spans="1:4" x14ac:dyDescent="0.25">
      <c r="A128" t="str">
        <f t="shared" si="3"/>
        <v>SPOR BİLİMLERİ FAKÜLTESİSPOR YÖNETİCİLİĞİ (İ.Ö)</v>
      </c>
      <c r="B128" t="s">
        <v>59</v>
      </c>
      <c r="C128" t="s">
        <v>14</v>
      </c>
      <c r="D128">
        <v>20</v>
      </c>
    </row>
    <row r="131" spans="1:4" x14ac:dyDescent="0.25">
      <c r="B131" t="s">
        <v>121</v>
      </c>
    </row>
    <row r="132" spans="1:4" x14ac:dyDescent="0.25">
      <c r="A132" t="str">
        <f t="shared" ref="A132:A160" si="4">CONCATENATE(B132,C132)</f>
        <v>AKDAĞMADENİ SAĞLIK YÜKSEKOKULUHEMŞİRELİK</v>
      </c>
      <c r="B132" t="s">
        <v>7</v>
      </c>
      <c r="C132" t="s">
        <v>8</v>
      </c>
    </row>
    <row r="133" spans="1:4" x14ac:dyDescent="0.25">
      <c r="A133" t="str">
        <f t="shared" si="4"/>
        <v>BEDEN EĞİTİMİ VE SPOR YÜKSEKOKULUANTRENÖRLÜK EĞİTİMİ</v>
      </c>
      <c r="B133" t="s">
        <v>10</v>
      </c>
      <c r="C133" t="s">
        <v>11</v>
      </c>
      <c r="D133">
        <v>20</v>
      </c>
    </row>
    <row r="134" spans="1:4" x14ac:dyDescent="0.25">
      <c r="A134" t="str">
        <f t="shared" si="4"/>
        <v>BEDEN EĞİTİMİ VE SPOR YÜKSEKOKULUANTRENÖRLÜK EĞİTİMİ (İ.Ö)</v>
      </c>
      <c r="B134" t="s">
        <v>10</v>
      </c>
      <c r="C134" t="s">
        <v>12</v>
      </c>
      <c r="D134">
        <v>14</v>
      </c>
    </row>
    <row r="135" spans="1:4" x14ac:dyDescent="0.25">
      <c r="A135" t="str">
        <f t="shared" si="4"/>
        <v>BEDEN EĞİTİMİ VE SPOR YÜKSEKOKULUSPOR YÖNETİCİLİĞİ</v>
      </c>
      <c r="B135" t="s">
        <v>10</v>
      </c>
      <c r="C135" t="s">
        <v>13</v>
      </c>
      <c r="D135">
        <v>18</v>
      </c>
    </row>
    <row r="136" spans="1:4" x14ac:dyDescent="0.25">
      <c r="A136" t="str">
        <f t="shared" si="4"/>
        <v>BEDEN EĞİTİMİ VE SPOR YÜKSEKOKULUSPOR YÖNETİCİLİĞİ (İ.Ö)</v>
      </c>
      <c r="B136" t="s">
        <v>10</v>
      </c>
      <c r="C136" t="s">
        <v>14</v>
      </c>
      <c r="D136">
        <v>25</v>
      </c>
    </row>
    <row r="137" spans="1:4" x14ac:dyDescent="0.25">
      <c r="A137" t="str">
        <f t="shared" si="4"/>
        <v>FEN-EDEBİYAT FAKÜLTESİİNGİLİZ DİLİ VE EDEBİYATI (İNGİLİZCE)</v>
      </c>
      <c r="B137" t="s">
        <v>15</v>
      </c>
      <c r="C137" t="s">
        <v>17</v>
      </c>
      <c r="D137">
        <v>39</v>
      </c>
    </row>
    <row r="138" spans="1:4" x14ac:dyDescent="0.25">
      <c r="A138" t="str">
        <f t="shared" si="4"/>
        <v>FEN-EDEBİYAT FAKÜLTESİMATEMATİK</v>
      </c>
      <c r="B138" t="s">
        <v>15</v>
      </c>
      <c r="C138" t="s">
        <v>19</v>
      </c>
      <c r="D138">
        <v>10</v>
      </c>
    </row>
    <row r="139" spans="1:4" x14ac:dyDescent="0.25">
      <c r="A139" t="str">
        <f t="shared" si="4"/>
        <v>FEN-EDEBİYAT FAKÜLTESİMOLEKÜLER BİYOLOJİ VE GENETİK</v>
      </c>
      <c r="B139" t="s">
        <v>15</v>
      </c>
      <c r="C139" t="s">
        <v>20</v>
      </c>
      <c r="D139">
        <v>5</v>
      </c>
    </row>
    <row r="140" spans="1:4" x14ac:dyDescent="0.25">
      <c r="A140" t="str">
        <f t="shared" si="4"/>
        <v>FEN-EDEBİYAT FAKÜLTESİSANAT TARİHİ</v>
      </c>
      <c r="B140" t="s">
        <v>15</v>
      </c>
      <c r="C140" t="s">
        <v>21</v>
      </c>
      <c r="D140">
        <v>7</v>
      </c>
    </row>
    <row r="141" spans="1:4" x14ac:dyDescent="0.25">
      <c r="A141" t="str">
        <f t="shared" si="4"/>
        <v>FEN-EDEBİYAT FAKÜLTESİSOSYOLOJİ</v>
      </c>
      <c r="B141" t="s">
        <v>15</v>
      </c>
      <c r="C141" t="s">
        <v>22</v>
      </c>
      <c r="D141">
        <v>17</v>
      </c>
    </row>
    <row r="142" spans="1:4" x14ac:dyDescent="0.25">
      <c r="A142" t="str">
        <f t="shared" si="4"/>
        <v>FEN-EDEBİYAT FAKÜLTESİTARİH</v>
      </c>
      <c r="B142" t="s">
        <v>15</v>
      </c>
      <c r="C142" t="s">
        <v>24</v>
      </c>
      <c r="D142">
        <v>19</v>
      </c>
    </row>
    <row r="143" spans="1:4" x14ac:dyDescent="0.25">
      <c r="A143" t="str">
        <f t="shared" si="4"/>
        <v>FEN-EDEBİYAT FAKÜLTESİTARİH (İ.Ö.)</v>
      </c>
      <c r="B143" t="s">
        <v>15</v>
      </c>
      <c r="C143" t="s">
        <v>25</v>
      </c>
      <c r="D143">
        <v>28</v>
      </c>
    </row>
    <row r="144" spans="1:4" x14ac:dyDescent="0.25">
      <c r="A144" t="str">
        <f t="shared" si="4"/>
        <v>FEN-EDEBİYAT FAKÜLTESİTÜRK DİLİ ve EDEBİYATI</v>
      </c>
      <c r="B144" t="s">
        <v>15</v>
      </c>
      <c r="C144" t="s">
        <v>26</v>
      </c>
      <c r="D144">
        <v>52</v>
      </c>
    </row>
    <row r="145" spans="1:4" x14ac:dyDescent="0.25">
      <c r="A145" t="str">
        <f t="shared" si="4"/>
        <v>FEN-EDEBİYAT FAKÜLTESİTÜRK DİLİ ve EDEBİYATI (İ.Ö.)</v>
      </c>
      <c r="B145" t="s">
        <v>15</v>
      </c>
      <c r="C145" t="s">
        <v>27</v>
      </c>
      <c r="D145">
        <v>43</v>
      </c>
    </row>
    <row r="146" spans="1:4" x14ac:dyDescent="0.25">
      <c r="A146" t="str">
        <f t="shared" si="4"/>
        <v>İKTİSADİ VE İDARİ BİLİMLER FAKÜLTESİMALİYE</v>
      </c>
      <c r="B146" t="s">
        <v>28</v>
      </c>
      <c r="C146" t="s">
        <v>33</v>
      </c>
      <c r="D146">
        <v>1</v>
      </c>
    </row>
    <row r="147" spans="1:4" x14ac:dyDescent="0.25">
      <c r="A147" t="str">
        <f t="shared" si="4"/>
        <v>İKTİSADİ VE İDARİ BİLİMLER FAKÜLTESİSAĞLIK YÖNETİMİ</v>
      </c>
      <c r="B147" t="s">
        <v>28</v>
      </c>
      <c r="C147" t="s">
        <v>34</v>
      </c>
      <c r="D147">
        <v>1</v>
      </c>
    </row>
    <row r="148" spans="1:4" x14ac:dyDescent="0.25">
      <c r="A148" t="str">
        <f t="shared" si="4"/>
        <v>İKTİSADİ VE İDARİ BİLİMLER FAKÜLTESİSİYASET BİLİMİ VE KAMU YÖNETİMİ</v>
      </c>
      <c r="B148" t="s">
        <v>28</v>
      </c>
      <c r="C148" t="s">
        <v>36</v>
      </c>
      <c r="D148">
        <v>1</v>
      </c>
    </row>
    <row r="149" spans="1:4" x14ac:dyDescent="0.25">
      <c r="A149" t="str">
        <f t="shared" si="4"/>
        <v>İLETİŞİM FAKÜLTESİHALKLA İLİŞKİLER VE REKLAMCILIK</v>
      </c>
      <c r="B149" t="s">
        <v>39</v>
      </c>
      <c r="C149" t="s">
        <v>41</v>
      </c>
      <c r="D149">
        <v>1</v>
      </c>
    </row>
    <row r="150" spans="1:4" x14ac:dyDescent="0.25">
      <c r="A150" t="str">
        <f t="shared" si="4"/>
        <v>MÜHENDİSLİK-MİMARLIK FAKÜLTESİBİLGİSAYAR MÜHENDİSLİĞİ</v>
      </c>
      <c r="B150" t="s">
        <v>43</v>
      </c>
      <c r="C150" t="s">
        <v>44</v>
      </c>
    </row>
    <row r="151" spans="1:4" x14ac:dyDescent="0.25">
      <c r="A151" t="str">
        <f t="shared" si="4"/>
        <v>MÜHENDİSLİK-MİMARLIK FAKÜLTESİİNŞAAT MÜHENDİSLİĞİ (İ.Ö.)</v>
      </c>
      <c r="B151" t="s">
        <v>43</v>
      </c>
      <c r="C151" t="s">
        <v>48</v>
      </c>
    </row>
    <row r="152" spans="1:4" x14ac:dyDescent="0.25">
      <c r="A152" t="str">
        <f t="shared" si="4"/>
        <v>MÜHENDİSLİK-MİMARLIK FAKÜLTESİŞEHİR ve BÖLGE PLANLAMA</v>
      </c>
      <c r="B152" t="s">
        <v>43</v>
      </c>
      <c r="C152" t="s">
        <v>53</v>
      </c>
      <c r="D152">
        <v>6</v>
      </c>
    </row>
    <row r="153" spans="1:4" x14ac:dyDescent="0.25">
      <c r="A153" t="str">
        <f t="shared" si="4"/>
        <v>SAĞLIK BİLİMLERİ FAKÜLTESİÇOCUK GELİŞİMİ</v>
      </c>
      <c r="B153" t="s">
        <v>54</v>
      </c>
      <c r="C153" t="s">
        <v>6</v>
      </c>
      <c r="D153">
        <v>71</v>
      </c>
    </row>
    <row r="154" spans="1:4" x14ac:dyDescent="0.25">
      <c r="A154" t="str">
        <f t="shared" si="4"/>
        <v>SAĞLIK BİLİMLERİ FAKÜLTESİEBELİK</v>
      </c>
      <c r="B154" t="s">
        <v>54</v>
      </c>
      <c r="C154" t="s">
        <v>55</v>
      </c>
    </row>
    <row r="155" spans="1:4" x14ac:dyDescent="0.25">
      <c r="A155" t="str">
        <f t="shared" si="4"/>
        <v>SAĞLIK BİLİMLERİ FAKÜLTESİHEMŞİRELİK</v>
      </c>
      <c r="B155" t="s">
        <v>54</v>
      </c>
      <c r="C155" t="s">
        <v>8</v>
      </c>
      <c r="D155">
        <v>2</v>
      </c>
    </row>
    <row r="156" spans="1:4" x14ac:dyDescent="0.25">
      <c r="A156" t="str">
        <f t="shared" si="4"/>
        <v>SARIKAYA FİZYOTERAPİ VE REHABİLİTASYON YÜKSEKOKULUFİZYOTERAPİ VE REHABİLİTASYON</v>
      </c>
      <c r="B156" t="s">
        <v>57</v>
      </c>
      <c r="C156" t="s">
        <v>58</v>
      </c>
    </row>
    <row r="157" spans="1:4" x14ac:dyDescent="0.25">
      <c r="A157" t="str">
        <f t="shared" si="4"/>
        <v>SPOR BİLİMLERİ FAKÜLTESİANTRENÖRLÜK EĞİTİMİ</v>
      </c>
      <c r="B157" t="s">
        <v>59</v>
      </c>
      <c r="C157" t="s">
        <v>11</v>
      </c>
    </row>
    <row r="158" spans="1:4" x14ac:dyDescent="0.25">
      <c r="A158" t="str">
        <f t="shared" si="4"/>
        <v>SPOR BİLİMLERİ FAKÜLTESİANTRENÖRLÜK EĞİTİMİ (İ.Ö)</v>
      </c>
      <c r="B158" t="s">
        <v>59</v>
      </c>
      <c r="C158" t="s">
        <v>12</v>
      </c>
    </row>
    <row r="159" spans="1:4" x14ac:dyDescent="0.25">
      <c r="A159" t="str">
        <f t="shared" si="4"/>
        <v>SPOR BİLİMLERİ FAKÜLTESİSPOR YÖNETİCİLİĞİ</v>
      </c>
      <c r="B159" t="s">
        <v>59</v>
      </c>
      <c r="C159" t="s">
        <v>13</v>
      </c>
    </row>
    <row r="160" spans="1:4" x14ac:dyDescent="0.25">
      <c r="A160" t="str">
        <f t="shared" si="4"/>
        <v>SPOR BİLİMLERİ FAKÜLTESİSPOR YÖNETİCİLİĞİ (İ.Ö)</v>
      </c>
      <c r="B160" t="s">
        <v>59</v>
      </c>
      <c r="C160" t="s">
        <v>14</v>
      </c>
    </row>
    <row r="163" spans="1:4" x14ac:dyDescent="0.25">
      <c r="B163" t="s">
        <v>122</v>
      </c>
    </row>
    <row r="164" spans="1:4" x14ac:dyDescent="0.25">
      <c r="A164" t="str">
        <f t="shared" ref="A164:A192" si="5">CONCATENATE(B164,C164)</f>
        <v>AKDAĞMADENİ SAĞLIK YÜKSEKOKULUHEMŞİRELİK</v>
      </c>
      <c r="B164" t="s">
        <v>7</v>
      </c>
      <c r="C164" t="s">
        <v>8</v>
      </c>
    </row>
    <row r="165" spans="1:4" x14ac:dyDescent="0.25">
      <c r="A165" t="str">
        <f t="shared" si="5"/>
        <v>BEDEN EĞİTİMİ VE SPOR YÜKSEKOKULUANTRENÖRLÜK EĞİTİMİ</v>
      </c>
      <c r="B165" t="s">
        <v>10</v>
      </c>
      <c r="C165" t="s">
        <v>11</v>
      </c>
      <c r="D165">
        <v>20</v>
      </c>
    </row>
    <row r="166" spans="1:4" x14ac:dyDescent="0.25">
      <c r="A166" t="str">
        <f t="shared" si="5"/>
        <v>BEDEN EĞİTİMİ VE SPOR YÜKSEKOKULUANTRENÖRLÜK EĞİTİMİ (İ.Ö)</v>
      </c>
      <c r="B166" t="s">
        <v>10</v>
      </c>
      <c r="C166" t="s">
        <v>12</v>
      </c>
      <c r="D166">
        <v>14</v>
      </c>
    </row>
    <row r="167" spans="1:4" x14ac:dyDescent="0.25">
      <c r="A167" t="str">
        <f t="shared" si="5"/>
        <v>BEDEN EĞİTİMİ VE SPOR YÜKSEKOKULUSPOR YÖNETİCİLİĞİ</v>
      </c>
      <c r="B167" t="s">
        <v>10</v>
      </c>
      <c r="C167" t="s">
        <v>13</v>
      </c>
      <c r="D167">
        <v>18</v>
      </c>
    </row>
    <row r="168" spans="1:4" x14ac:dyDescent="0.25">
      <c r="A168" t="str">
        <f t="shared" si="5"/>
        <v>BEDEN EĞİTİMİ VE SPOR YÜKSEKOKULUSPOR YÖNETİCİLİĞİ (İ.Ö)</v>
      </c>
      <c r="B168" t="s">
        <v>10</v>
      </c>
      <c r="C168" t="s">
        <v>14</v>
      </c>
      <c r="D168">
        <v>26</v>
      </c>
    </row>
    <row r="169" spans="1:4" x14ac:dyDescent="0.25">
      <c r="A169" t="str">
        <f t="shared" si="5"/>
        <v>FEN-EDEBİYAT FAKÜLTESİİNGİLİZ DİLİ VE EDEBİYATI (İNGİLİZCE)</v>
      </c>
      <c r="B169" t="s">
        <v>15</v>
      </c>
      <c r="C169" t="s">
        <v>17</v>
      </c>
      <c r="D169">
        <v>39</v>
      </c>
    </row>
    <row r="170" spans="1:4" x14ac:dyDescent="0.25">
      <c r="A170" t="str">
        <f t="shared" si="5"/>
        <v>FEN-EDEBİYAT FAKÜLTESİMATEMATİK</v>
      </c>
      <c r="B170" t="s">
        <v>15</v>
      </c>
      <c r="C170" t="s">
        <v>19</v>
      </c>
      <c r="D170">
        <v>10</v>
      </c>
    </row>
    <row r="171" spans="1:4" x14ac:dyDescent="0.25">
      <c r="A171" t="str">
        <f t="shared" si="5"/>
        <v>FEN-EDEBİYAT FAKÜLTESİMOLEKÜLER BİYOLOJİ VE GENETİK</v>
      </c>
      <c r="B171" t="s">
        <v>15</v>
      </c>
      <c r="C171" t="s">
        <v>20</v>
      </c>
      <c r="D171">
        <v>5</v>
      </c>
    </row>
    <row r="172" spans="1:4" x14ac:dyDescent="0.25">
      <c r="A172" t="str">
        <f t="shared" si="5"/>
        <v>FEN-EDEBİYAT FAKÜLTESİSANAT TARİHİ</v>
      </c>
      <c r="B172" t="s">
        <v>15</v>
      </c>
      <c r="C172" t="s">
        <v>21</v>
      </c>
      <c r="D172">
        <v>7</v>
      </c>
    </row>
    <row r="173" spans="1:4" x14ac:dyDescent="0.25">
      <c r="A173" t="str">
        <f t="shared" si="5"/>
        <v>FEN-EDEBİYAT FAKÜLTESİSOSYOLOJİ</v>
      </c>
      <c r="B173" t="s">
        <v>15</v>
      </c>
      <c r="C173" t="s">
        <v>22</v>
      </c>
      <c r="D173">
        <v>17</v>
      </c>
    </row>
    <row r="174" spans="1:4" x14ac:dyDescent="0.25">
      <c r="A174" t="str">
        <f t="shared" si="5"/>
        <v>FEN-EDEBİYAT FAKÜLTESİTARİH</v>
      </c>
      <c r="B174" t="s">
        <v>15</v>
      </c>
      <c r="C174" t="s">
        <v>24</v>
      </c>
      <c r="D174">
        <v>19</v>
      </c>
    </row>
    <row r="175" spans="1:4" x14ac:dyDescent="0.25">
      <c r="A175" t="str">
        <f t="shared" si="5"/>
        <v>FEN-EDEBİYAT FAKÜLTESİTARİH (İ.Ö.)</v>
      </c>
      <c r="B175" t="s">
        <v>15</v>
      </c>
      <c r="C175" t="s">
        <v>25</v>
      </c>
      <c r="D175">
        <v>27</v>
      </c>
    </row>
    <row r="176" spans="1:4" x14ac:dyDescent="0.25">
      <c r="A176" t="str">
        <f t="shared" si="5"/>
        <v>FEN-EDEBİYAT FAKÜLTESİTÜRK DİLİ ve EDEBİYATI</v>
      </c>
      <c r="B176" t="s">
        <v>15</v>
      </c>
      <c r="C176" t="s">
        <v>26</v>
      </c>
      <c r="D176">
        <v>52</v>
      </c>
    </row>
    <row r="177" spans="1:4" x14ac:dyDescent="0.25">
      <c r="A177" t="str">
        <f t="shared" si="5"/>
        <v>FEN-EDEBİYAT FAKÜLTESİTÜRK DİLİ ve EDEBİYATI (İ.Ö.)</v>
      </c>
      <c r="B177" t="s">
        <v>15</v>
      </c>
      <c r="C177" t="s">
        <v>27</v>
      </c>
      <c r="D177">
        <v>44</v>
      </c>
    </row>
    <row r="178" spans="1:4" x14ac:dyDescent="0.25">
      <c r="A178" t="str">
        <f t="shared" si="5"/>
        <v>İKTİSADİ VE İDARİ BİLİMLER FAKÜLTESİMALİYE</v>
      </c>
      <c r="B178" t="s">
        <v>28</v>
      </c>
      <c r="C178" t="s">
        <v>33</v>
      </c>
      <c r="D178">
        <v>1</v>
      </c>
    </row>
    <row r="179" spans="1:4" x14ac:dyDescent="0.25">
      <c r="A179" t="str">
        <f t="shared" si="5"/>
        <v>İKTİSADİ VE İDARİ BİLİMLER FAKÜLTESİSAĞLIK YÖNETİMİ</v>
      </c>
      <c r="B179" t="s">
        <v>28</v>
      </c>
      <c r="C179" t="s">
        <v>34</v>
      </c>
      <c r="D179">
        <v>1</v>
      </c>
    </row>
    <row r="180" spans="1:4" x14ac:dyDescent="0.25">
      <c r="A180" t="str">
        <f t="shared" si="5"/>
        <v>İKTİSADİ VE İDARİ BİLİMLER FAKÜLTESİSİYASET BİLİMİ VE KAMU YÖNETİMİ</v>
      </c>
      <c r="B180" t="s">
        <v>28</v>
      </c>
      <c r="C180" t="s">
        <v>36</v>
      </c>
      <c r="D180">
        <v>1</v>
      </c>
    </row>
    <row r="181" spans="1:4" x14ac:dyDescent="0.25">
      <c r="A181" t="str">
        <f t="shared" si="5"/>
        <v>İLETİŞİM FAKÜLTESİHALKLA İLİŞKİLER VE REKLAMCILIK</v>
      </c>
      <c r="B181" t="s">
        <v>39</v>
      </c>
      <c r="C181" t="s">
        <v>41</v>
      </c>
      <c r="D181">
        <v>2</v>
      </c>
    </row>
    <row r="182" spans="1:4" x14ac:dyDescent="0.25">
      <c r="A182" t="str">
        <f t="shared" si="5"/>
        <v>MÜHENDİSLİK-MİMARLIK FAKÜLTESİBİLGİSAYAR MÜHENDİSLİĞİ</v>
      </c>
      <c r="B182" t="s">
        <v>43</v>
      </c>
      <c r="C182" t="s">
        <v>44</v>
      </c>
    </row>
    <row r="183" spans="1:4" x14ac:dyDescent="0.25">
      <c r="A183" t="str">
        <f t="shared" si="5"/>
        <v>MÜHENDİSLİK-MİMARLIK FAKÜLTESİİNŞAAT MÜHENDİSLİĞİ (İ.Ö.)</v>
      </c>
      <c r="B183" t="s">
        <v>43</v>
      </c>
      <c r="C183" t="s">
        <v>48</v>
      </c>
    </row>
    <row r="184" spans="1:4" x14ac:dyDescent="0.25">
      <c r="A184" t="str">
        <f t="shared" si="5"/>
        <v>MÜHENDİSLİK-MİMARLIK FAKÜLTESİŞEHİR ve BÖLGE PLANLAMA</v>
      </c>
      <c r="B184" t="s">
        <v>43</v>
      </c>
      <c r="C184" t="s">
        <v>53</v>
      </c>
      <c r="D184">
        <v>6</v>
      </c>
    </row>
    <row r="185" spans="1:4" x14ac:dyDescent="0.25">
      <c r="A185" t="str">
        <f t="shared" si="5"/>
        <v>SAĞLIK BİLİMLERİ FAKÜLTESİÇOCUK GELİŞİMİ</v>
      </c>
      <c r="B185" t="s">
        <v>54</v>
      </c>
      <c r="C185" t="s">
        <v>6</v>
      </c>
      <c r="D185">
        <v>71</v>
      </c>
    </row>
    <row r="186" spans="1:4" x14ac:dyDescent="0.25">
      <c r="A186" t="str">
        <f t="shared" si="5"/>
        <v>SAĞLIK BİLİMLERİ FAKÜLTESİEBELİK</v>
      </c>
      <c r="B186" t="s">
        <v>54</v>
      </c>
      <c r="C186" t="s">
        <v>55</v>
      </c>
    </row>
    <row r="187" spans="1:4" x14ac:dyDescent="0.25">
      <c r="A187" t="str">
        <f t="shared" si="5"/>
        <v>SAĞLIK BİLİMLERİ FAKÜLTESİHEMŞİRELİK</v>
      </c>
      <c r="B187" t="s">
        <v>54</v>
      </c>
      <c r="C187" t="s">
        <v>8</v>
      </c>
      <c r="D187">
        <v>3</v>
      </c>
    </row>
    <row r="188" spans="1:4" x14ac:dyDescent="0.25">
      <c r="A188" t="str">
        <f t="shared" si="5"/>
        <v>SARIKAYA FİZYOTERAPİ VE REHABİLİTASYON YÜKSEKOKULUFİZYOTERAPİ VE REHABİLİTASYON</v>
      </c>
      <c r="B188" t="s">
        <v>57</v>
      </c>
      <c r="C188" t="s">
        <v>58</v>
      </c>
    </row>
    <row r="189" spans="1:4" x14ac:dyDescent="0.25">
      <c r="A189" t="str">
        <f t="shared" si="5"/>
        <v>SPOR BİLİMLERİ FAKÜLTESİANTRENÖRLÜK EĞİTİMİ</v>
      </c>
      <c r="B189" t="s">
        <v>59</v>
      </c>
      <c r="C189" t="s">
        <v>11</v>
      </c>
    </row>
    <row r="190" spans="1:4" x14ac:dyDescent="0.25">
      <c r="A190" t="str">
        <f t="shared" si="5"/>
        <v>SPOR BİLİMLERİ FAKÜLTESİANTRENÖRLÜK EĞİTİMİ (İ.Ö)</v>
      </c>
      <c r="B190" t="s">
        <v>59</v>
      </c>
      <c r="C190" t="s">
        <v>12</v>
      </c>
    </row>
    <row r="191" spans="1:4" x14ac:dyDescent="0.25">
      <c r="A191" t="str">
        <f t="shared" si="5"/>
        <v>SPOR BİLİMLERİ FAKÜLTESİSPOR YÖNETİCİLİĞİ</v>
      </c>
      <c r="B191" t="s">
        <v>59</v>
      </c>
      <c r="C191" t="s">
        <v>13</v>
      </c>
    </row>
    <row r="192" spans="1:4" x14ac:dyDescent="0.25">
      <c r="A192" t="str">
        <f t="shared" si="5"/>
        <v>SPOR BİLİMLERİ FAKÜLTESİSPOR YÖNETİCİLİĞİ (İ.Ö)</v>
      </c>
      <c r="B192" t="s">
        <v>59</v>
      </c>
      <c r="C192" t="s">
        <v>14</v>
      </c>
    </row>
    <row r="195" spans="1:4" x14ac:dyDescent="0.25">
      <c r="B195" t="s">
        <v>123</v>
      </c>
    </row>
    <row r="196" spans="1:4" x14ac:dyDescent="0.25">
      <c r="A196" t="str">
        <f t="shared" ref="A196:A224" si="6">CONCATENATE(B196,C196)</f>
        <v>AKDAĞMADENİ SAĞLIK YÜKSEKOKULUHEMŞİRELİK</v>
      </c>
      <c r="B196" s="87" t="s">
        <v>7</v>
      </c>
      <c r="C196" s="86" t="s">
        <v>8</v>
      </c>
      <c r="D196" s="88"/>
    </row>
    <row r="197" spans="1:4" x14ac:dyDescent="0.25">
      <c r="A197" t="str">
        <f t="shared" si="6"/>
        <v>BEDEN EĞİTİMİ VE SPOR YÜKSEKOKULUANTRENÖRLÜK EĞİTİMİ</v>
      </c>
      <c r="B197" s="89" t="s">
        <v>10</v>
      </c>
      <c r="C197" s="86" t="s">
        <v>11</v>
      </c>
      <c r="D197" s="88">
        <v>20</v>
      </c>
    </row>
    <row r="198" spans="1:4" x14ac:dyDescent="0.25">
      <c r="A198" t="str">
        <f t="shared" si="6"/>
        <v>BEDEN EĞİTİMİ VE SPOR YÜKSEKOKULUANTRENÖRLÜK EĞİTİMİ (İ.Ö)</v>
      </c>
      <c r="B198" s="89" t="s">
        <v>10</v>
      </c>
      <c r="C198" s="86" t="s">
        <v>12</v>
      </c>
      <c r="D198" s="88">
        <v>14</v>
      </c>
    </row>
    <row r="199" spans="1:4" x14ac:dyDescent="0.25">
      <c r="A199" t="str">
        <f t="shared" si="6"/>
        <v>BEDEN EĞİTİMİ VE SPOR YÜKSEKOKULUSPOR YÖNETİCİLİĞİ</v>
      </c>
      <c r="B199" s="89" t="s">
        <v>10</v>
      </c>
      <c r="C199" s="86" t="s">
        <v>13</v>
      </c>
      <c r="D199" s="88">
        <v>18</v>
      </c>
    </row>
    <row r="200" spans="1:4" x14ac:dyDescent="0.25">
      <c r="A200" t="str">
        <f t="shared" si="6"/>
        <v>BEDEN EĞİTİMİ VE SPOR YÜKSEKOKULUSPOR YÖNETİCİLİĞİ (İ.Ö)</v>
      </c>
      <c r="B200" s="87" t="s">
        <v>10</v>
      </c>
      <c r="C200" s="86" t="s">
        <v>14</v>
      </c>
      <c r="D200" s="88">
        <v>25</v>
      </c>
    </row>
    <row r="201" spans="1:4" x14ac:dyDescent="0.25">
      <c r="A201" t="str">
        <f t="shared" si="6"/>
        <v>FEN-EDEBİYAT FAKÜLTESİİNGİLİZ DİLİ VE EDEBİYATI (İNGİLİZCE)</v>
      </c>
      <c r="B201" s="89" t="s">
        <v>15</v>
      </c>
      <c r="C201" s="86" t="s">
        <v>17</v>
      </c>
      <c r="D201" s="88">
        <v>39</v>
      </c>
    </row>
    <row r="202" spans="1:4" x14ac:dyDescent="0.25">
      <c r="A202" t="str">
        <f t="shared" si="6"/>
        <v>FEN-EDEBİYAT FAKÜLTESİMATEMATİK</v>
      </c>
      <c r="B202" s="89" t="s">
        <v>15</v>
      </c>
      <c r="C202" s="86" t="s">
        <v>19</v>
      </c>
      <c r="D202" s="88">
        <v>10</v>
      </c>
    </row>
    <row r="203" spans="1:4" x14ac:dyDescent="0.25">
      <c r="A203" t="str">
        <f t="shared" si="6"/>
        <v>FEN-EDEBİYAT FAKÜLTESİMOLEKÜLER BİYOLOJİ VE GENETİK</v>
      </c>
      <c r="B203" s="89" t="s">
        <v>15</v>
      </c>
      <c r="C203" s="86" t="s">
        <v>20</v>
      </c>
      <c r="D203" s="88">
        <v>5</v>
      </c>
    </row>
    <row r="204" spans="1:4" x14ac:dyDescent="0.25">
      <c r="A204" t="str">
        <f t="shared" si="6"/>
        <v>FEN-EDEBİYAT FAKÜLTESİSANAT TARİHİ</v>
      </c>
      <c r="B204" s="89" t="s">
        <v>15</v>
      </c>
      <c r="C204" s="86" t="s">
        <v>21</v>
      </c>
      <c r="D204" s="88">
        <v>7</v>
      </c>
    </row>
    <row r="205" spans="1:4" x14ac:dyDescent="0.25">
      <c r="A205" t="str">
        <f t="shared" si="6"/>
        <v>FEN-EDEBİYAT FAKÜLTESİSOSYOLOJİ</v>
      </c>
      <c r="B205" s="89" t="s">
        <v>15</v>
      </c>
      <c r="C205" s="86" t="s">
        <v>22</v>
      </c>
      <c r="D205" s="88">
        <v>17</v>
      </c>
    </row>
    <row r="206" spans="1:4" x14ac:dyDescent="0.25">
      <c r="A206" t="str">
        <f t="shared" si="6"/>
        <v>FEN-EDEBİYAT FAKÜLTESİTARİH</v>
      </c>
      <c r="B206" s="89" t="s">
        <v>15</v>
      </c>
      <c r="C206" s="86" t="s">
        <v>24</v>
      </c>
      <c r="D206" s="88">
        <v>18</v>
      </c>
    </row>
    <row r="207" spans="1:4" x14ac:dyDescent="0.25">
      <c r="A207" t="str">
        <f t="shared" si="6"/>
        <v>FEN-EDEBİYAT FAKÜLTESİTARİH (İ.Ö.)</v>
      </c>
      <c r="B207" s="89" t="s">
        <v>15</v>
      </c>
      <c r="C207" s="86" t="s">
        <v>25</v>
      </c>
      <c r="D207" s="88">
        <v>28</v>
      </c>
    </row>
    <row r="208" spans="1:4" x14ac:dyDescent="0.25">
      <c r="A208" t="str">
        <f t="shared" si="6"/>
        <v>FEN-EDEBİYAT FAKÜLTESİTÜRK DİLİ ve EDEBİYATI</v>
      </c>
      <c r="B208" s="89" t="s">
        <v>15</v>
      </c>
      <c r="C208" s="86" t="s">
        <v>26</v>
      </c>
      <c r="D208" s="88">
        <v>52</v>
      </c>
    </row>
    <row r="209" spans="1:4" x14ac:dyDescent="0.25">
      <c r="A209" t="str">
        <f t="shared" si="6"/>
        <v>FEN-EDEBİYAT FAKÜLTESİTÜRK DİLİ ve EDEBİYATI (İ.Ö.)</v>
      </c>
      <c r="B209" s="87" t="s">
        <v>15</v>
      </c>
      <c r="C209" s="86" t="s">
        <v>27</v>
      </c>
      <c r="D209" s="88">
        <v>44</v>
      </c>
    </row>
    <row r="210" spans="1:4" x14ac:dyDescent="0.25">
      <c r="A210" t="str">
        <f t="shared" si="6"/>
        <v>İKTİSADİ VE İDARİ BİLİMLER FAKÜLTESİMALİYE</v>
      </c>
      <c r="B210" s="89" t="s">
        <v>28</v>
      </c>
      <c r="C210" s="86" t="s">
        <v>33</v>
      </c>
      <c r="D210" s="88">
        <v>1</v>
      </c>
    </row>
    <row r="211" spans="1:4" x14ac:dyDescent="0.25">
      <c r="A211" t="str">
        <f t="shared" si="6"/>
        <v>İKTİSADİ VE İDARİ BİLİMLER FAKÜLTESİSAĞLIK YÖNETİMİ</v>
      </c>
      <c r="B211" s="89" t="s">
        <v>28</v>
      </c>
      <c r="C211" s="86" t="s">
        <v>34</v>
      </c>
      <c r="D211" s="88">
        <v>1</v>
      </c>
    </row>
    <row r="212" spans="1:4" x14ac:dyDescent="0.25">
      <c r="A212" t="str">
        <f t="shared" si="6"/>
        <v>İKTİSADİ VE İDARİ BİLİMLER FAKÜLTESİSİYASET BİLİMİ VE KAMU YÖNETİMİ</v>
      </c>
      <c r="B212" s="87" t="s">
        <v>28</v>
      </c>
      <c r="C212" s="86" t="s">
        <v>36</v>
      </c>
      <c r="D212" s="88">
        <v>1</v>
      </c>
    </row>
    <row r="213" spans="1:4" x14ac:dyDescent="0.25">
      <c r="A213" t="str">
        <f t="shared" si="6"/>
        <v>İLETİŞİM FAKÜLTESİHALKLA İLİŞKİLER VE REKLAMCILIK</v>
      </c>
      <c r="B213" s="87" t="s">
        <v>39</v>
      </c>
      <c r="C213" s="86" t="s">
        <v>41</v>
      </c>
      <c r="D213" s="88">
        <v>2</v>
      </c>
    </row>
    <row r="214" spans="1:4" x14ac:dyDescent="0.25">
      <c r="A214" t="str">
        <f t="shared" si="6"/>
        <v>MÜHENDİSLİK-MİMARLIK FAKÜLTESİBİLGİSAYAR MÜHENDİSLİĞİ</v>
      </c>
      <c r="B214" s="89" t="s">
        <v>43</v>
      </c>
      <c r="C214" s="86" t="s">
        <v>44</v>
      </c>
      <c r="D214" s="88"/>
    </row>
    <row r="215" spans="1:4" x14ac:dyDescent="0.25">
      <c r="A215" t="str">
        <f t="shared" si="6"/>
        <v>MÜHENDİSLİK-MİMARLIK FAKÜLTESİİNŞAAT MÜHENDİSLİĞİ (İ.Ö.)</v>
      </c>
      <c r="B215" s="89" t="s">
        <v>43</v>
      </c>
      <c r="C215" s="86" t="s">
        <v>48</v>
      </c>
      <c r="D215" s="88"/>
    </row>
    <row r="216" spans="1:4" x14ac:dyDescent="0.25">
      <c r="A216" t="str">
        <f t="shared" si="6"/>
        <v>MÜHENDİSLİK-MİMARLIK FAKÜLTESİŞEHİR ve BÖLGE PLANLAMA</v>
      </c>
      <c r="B216" s="87" t="s">
        <v>43</v>
      </c>
      <c r="C216" s="86" t="s">
        <v>53</v>
      </c>
      <c r="D216" s="88">
        <v>6</v>
      </c>
    </row>
    <row r="217" spans="1:4" x14ac:dyDescent="0.25">
      <c r="A217" t="str">
        <f t="shared" si="6"/>
        <v>SAĞLIK BİLİMLERİ FAKÜLTESİÇOCUK GELİŞİMİ</v>
      </c>
      <c r="B217" s="89" t="s">
        <v>54</v>
      </c>
      <c r="C217" s="86" t="s">
        <v>6</v>
      </c>
      <c r="D217" s="88">
        <v>71</v>
      </c>
    </row>
    <row r="218" spans="1:4" x14ac:dyDescent="0.25">
      <c r="A218" t="str">
        <f t="shared" si="6"/>
        <v>SAĞLIK BİLİMLERİ FAKÜLTESİEBELİK</v>
      </c>
      <c r="B218" s="89" t="s">
        <v>54</v>
      </c>
      <c r="C218" s="86" t="s">
        <v>55</v>
      </c>
      <c r="D218" s="88"/>
    </row>
    <row r="219" spans="1:4" x14ac:dyDescent="0.25">
      <c r="A219" t="str">
        <f t="shared" si="6"/>
        <v>SAĞLIK BİLİMLERİ FAKÜLTESİHEMŞİRELİK</v>
      </c>
      <c r="B219" s="87" t="s">
        <v>54</v>
      </c>
      <c r="C219" s="86" t="s">
        <v>8</v>
      </c>
      <c r="D219" s="88">
        <v>2</v>
      </c>
    </row>
    <row r="220" spans="1:4" x14ac:dyDescent="0.25">
      <c r="A220" t="str">
        <f t="shared" si="6"/>
        <v>SARIKAYA FİZYOTERAPİ VE REHABİLİTASYON YÜKSEKOKULUFİZYOTERAPİ VE REHABİLİTASYON</v>
      </c>
      <c r="B220" s="87" t="s">
        <v>57</v>
      </c>
      <c r="C220" s="86" t="s">
        <v>58</v>
      </c>
      <c r="D220" s="88"/>
    </row>
    <row r="221" spans="1:4" x14ac:dyDescent="0.25">
      <c r="A221" t="str">
        <f t="shared" si="6"/>
        <v>SPOR BİLİMLERİ FAKÜLTESİANTRENÖRLÜK EĞİTİMİ</v>
      </c>
      <c r="B221" s="89" t="s">
        <v>59</v>
      </c>
      <c r="C221" s="86" t="s">
        <v>11</v>
      </c>
      <c r="D221" s="88"/>
    </row>
    <row r="222" spans="1:4" x14ac:dyDescent="0.25">
      <c r="A222" t="str">
        <f t="shared" si="6"/>
        <v>SPOR BİLİMLERİ FAKÜLTESİANTRENÖRLÜK EĞİTİMİ (İ.Ö)</v>
      </c>
      <c r="B222" s="89" t="s">
        <v>59</v>
      </c>
      <c r="C222" s="86" t="s">
        <v>12</v>
      </c>
      <c r="D222" s="88"/>
    </row>
    <row r="223" spans="1:4" x14ac:dyDescent="0.25">
      <c r="A223" t="str">
        <f t="shared" si="6"/>
        <v>SPOR BİLİMLERİ FAKÜLTESİSPOR YÖNETİCİLİĞİ</v>
      </c>
      <c r="B223" s="89" t="s">
        <v>59</v>
      </c>
      <c r="C223" s="86" t="s">
        <v>13</v>
      </c>
      <c r="D223" s="88"/>
    </row>
    <row r="224" spans="1:4" x14ac:dyDescent="0.25">
      <c r="A224" t="str">
        <f t="shared" si="6"/>
        <v>SPOR BİLİMLERİ FAKÜLTESİSPOR YÖNETİCİLİĞİ (İ.Ö)</v>
      </c>
      <c r="B224" s="87" t="s">
        <v>59</v>
      </c>
      <c r="C224" s="86" t="s">
        <v>14</v>
      </c>
      <c r="D224" s="88"/>
    </row>
    <row r="227" spans="1:4" x14ac:dyDescent="0.25">
      <c r="B227" s="90" t="s">
        <v>124</v>
      </c>
    </row>
    <row r="228" spans="1:4" x14ac:dyDescent="0.25">
      <c r="A228" t="str">
        <f t="shared" ref="A228:A256" si="7">CONCATENATE(B228,C228)</f>
        <v>AKDAĞMADENİ SAĞLIK YÜKSEKOKULUHEMŞİRELİK</v>
      </c>
      <c r="B228" t="s">
        <v>7</v>
      </c>
      <c r="C228" t="s">
        <v>8</v>
      </c>
    </row>
    <row r="229" spans="1:4" x14ac:dyDescent="0.25">
      <c r="A229" t="str">
        <f t="shared" si="7"/>
        <v>BEDEN EĞİTİMİ VE SPOR YÜKSEKOKULUANTRENÖRLÜK EĞİTİMİ</v>
      </c>
      <c r="B229" t="s">
        <v>10</v>
      </c>
      <c r="C229" t="s">
        <v>11</v>
      </c>
      <c r="D229">
        <v>20</v>
      </c>
    </row>
    <row r="230" spans="1:4" x14ac:dyDescent="0.25">
      <c r="A230" t="str">
        <f t="shared" si="7"/>
        <v>BEDEN EĞİTİMİ VE SPOR YÜKSEKOKULUANTRENÖRLÜK EĞİTİMİ (İ.Ö)</v>
      </c>
      <c r="B230" t="s">
        <v>10</v>
      </c>
      <c r="C230" t="s">
        <v>12</v>
      </c>
      <c r="D230">
        <v>14</v>
      </c>
    </row>
    <row r="231" spans="1:4" x14ac:dyDescent="0.25">
      <c r="A231" t="str">
        <f t="shared" si="7"/>
        <v>BEDEN EĞİTİMİ VE SPOR YÜKSEKOKULUSPOR YÖNETİCİLİĞİ</v>
      </c>
      <c r="B231" t="s">
        <v>10</v>
      </c>
      <c r="C231" t="s">
        <v>13</v>
      </c>
      <c r="D231">
        <v>17</v>
      </c>
    </row>
    <row r="232" spans="1:4" x14ac:dyDescent="0.25">
      <c r="A232" t="str">
        <f t="shared" si="7"/>
        <v>BEDEN EĞİTİMİ VE SPOR YÜKSEKOKULUSPOR YÖNETİCİLİĞİ (İ.Ö)</v>
      </c>
      <c r="B232" t="s">
        <v>10</v>
      </c>
      <c r="C232" t="s">
        <v>14</v>
      </c>
      <c r="D232">
        <v>26</v>
      </c>
    </row>
    <row r="233" spans="1:4" x14ac:dyDescent="0.25">
      <c r="A233" t="str">
        <f t="shared" si="7"/>
        <v>FEN-EDEBİYAT FAKÜLTESİİNGİLİZ DİLİ VE EDEBİYATI (İNGİLİZCE)</v>
      </c>
      <c r="B233" t="s">
        <v>15</v>
      </c>
      <c r="C233" t="s">
        <v>17</v>
      </c>
      <c r="D233">
        <v>39</v>
      </c>
    </row>
    <row r="234" spans="1:4" x14ac:dyDescent="0.25">
      <c r="A234" t="str">
        <f t="shared" si="7"/>
        <v>FEN-EDEBİYAT FAKÜLTESİMATEMATİK</v>
      </c>
      <c r="B234" t="s">
        <v>15</v>
      </c>
      <c r="C234" t="s">
        <v>19</v>
      </c>
      <c r="D234">
        <v>10</v>
      </c>
    </row>
    <row r="235" spans="1:4" x14ac:dyDescent="0.25">
      <c r="A235" t="str">
        <f t="shared" si="7"/>
        <v>FEN-EDEBİYAT FAKÜLTESİMOLEKÜLER BİYOLOJİ VE GENETİK</v>
      </c>
      <c r="B235" t="s">
        <v>15</v>
      </c>
      <c r="C235" t="s">
        <v>20</v>
      </c>
      <c r="D235">
        <v>5</v>
      </c>
    </row>
    <row r="236" spans="1:4" x14ac:dyDescent="0.25">
      <c r="A236" t="str">
        <f t="shared" si="7"/>
        <v>FEN-EDEBİYAT FAKÜLTESİSANAT TARİHİ</v>
      </c>
      <c r="B236" t="s">
        <v>15</v>
      </c>
      <c r="C236" t="s">
        <v>21</v>
      </c>
      <c r="D236">
        <v>8</v>
      </c>
    </row>
    <row r="237" spans="1:4" x14ac:dyDescent="0.25">
      <c r="A237" t="str">
        <f t="shared" si="7"/>
        <v>FEN-EDEBİYAT FAKÜLTESİSOSYOLOJİ</v>
      </c>
      <c r="B237" t="s">
        <v>15</v>
      </c>
      <c r="C237" t="s">
        <v>22</v>
      </c>
      <c r="D237">
        <v>17</v>
      </c>
    </row>
    <row r="238" spans="1:4" x14ac:dyDescent="0.25">
      <c r="A238" t="str">
        <f t="shared" si="7"/>
        <v>FEN-EDEBİYAT FAKÜLTESİTARİH</v>
      </c>
      <c r="B238" t="s">
        <v>15</v>
      </c>
      <c r="C238" t="s">
        <v>24</v>
      </c>
      <c r="D238">
        <v>19</v>
      </c>
    </row>
    <row r="239" spans="1:4" x14ac:dyDescent="0.25">
      <c r="A239" t="str">
        <f t="shared" si="7"/>
        <v>FEN-EDEBİYAT FAKÜLTESİTARİH (İ.Ö.)</v>
      </c>
      <c r="B239" t="s">
        <v>15</v>
      </c>
      <c r="C239" t="s">
        <v>25</v>
      </c>
      <c r="D239">
        <v>26</v>
      </c>
    </row>
    <row r="240" spans="1:4" x14ac:dyDescent="0.25">
      <c r="A240" t="str">
        <f t="shared" si="7"/>
        <v>FEN-EDEBİYAT FAKÜLTESİTÜRK DİLİ ve EDEBİYATI</v>
      </c>
      <c r="B240" t="s">
        <v>15</v>
      </c>
      <c r="C240" t="s">
        <v>26</v>
      </c>
      <c r="D240">
        <v>52</v>
      </c>
    </row>
    <row r="241" spans="1:4" x14ac:dyDescent="0.25">
      <c r="A241" t="str">
        <f t="shared" si="7"/>
        <v>FEN-EDEBİYAT FAKÜLTESİTÜRK DİLİ ve EDEBİYATI (İ.Ö.)</v>
      </c>
      <c r="B241" t="s">
        <v>15</v>
      </c>
      <c r="C241" t="s">
        <v>27</v>
      </c>
      <c r="D241">
        <v>44</v>
      </c>
    </row>
    <row r="242" spans="1:4" x14ac:dyDescent="0.25">
      <c r="A242" t="str">
        <f t="shared" si="7"/>
        <v>İKTİSADİ VE İDARİ BİLİMLER FAKÜLTESİMALİYE</v>
      </c>
      <c r="B242" t="s">
        <v>28</v>
      </c>
      <c r="C242" t="s">
        <v>33</v>
      </c>
      <c r="D242">
        <v>1</v>
      </c>
    </row>
    <row r="243" spans="1:4" x14ac:dyDescent="0.25">
      <c r="A243" t="str">
        <f t="shared" si="7"/>
        <v>İKTİSADİ VE İDARİ BİLİMLER FAKÜLTESİSAĞLIK YÖNETİMİ</v>
      </c>
      <c r="B243" t="s">
        <v>28</v>
      </c>
      <c r="C243" t="s">
        <v>34</v>
      </c>
      <c r="D243">
        <v>1</v>
      </c>
    </row>
    <row r="244" spans="1:4" x14ac:dyDescent="0.25">
      <c r="A244" t="str">
        <f t="shared" si="7"/>
        <v>İKTİSADİ VE İDARİ BİLİMLER FAKÜLTESİSİYASET BİLİMİ VE KAMU YÖNETİMİ</v>
      </c>
      <c r="B244" t="s">
        <v>28</v>
      </c>
      <c r="C244" t="s">
        <v>36</v>
      </c>
      <c r="D244">
        <v>1</v>
      </c>
    </row>
    <row r="245" spans="1:4" x14ac:dyDescent="0.25">
      <c r="A245" t="str">
        <f t="shared" si="7"/>
        <v>İLETİŞİM FAKÜLTESİHALKLA İLİŞKİLER VE REKLAMCILIK</v>
      </c>
      <c r="B245" t="s">
        <v>39</v>
      </c>
      <c r="C245" t="s">
        <v>41</v>
      </c>
      <c r="D245">
        <v>1</v>
      </c>
    </row>
    <row r="246" spans="1:4" x14ac:dyDescent="0.25">
      <c r="A246" t="str">
        <f t="shared" si="7"/>
        <v>MÜHENDİSLİK-MİMARLIK FAKÜLTESİBİLGİSAYAR MÜHENDİSLİĞİ</v>
      </c>
      <c r="B246" t="s">
        <v>43</v>
      </c>
      <c r="C246" t="s">
        <v>44</v>
      </c>
    </row>
    <row r="247" spans="1:4" x14ac:dyDescent="0.25">
      <c r="A247" t="str">
        <f t="shared" si="7"/>
        <v>MÜHENDİSLİK-MİMARLIK FAKÜLTESİİNŞAAT MÜHENDİSLİĞİ (İ.Ö.)</v>
      </c>
      <c r="B247" t="s">
        <v>43</v>
      </c>
      <c r="C247" t="s">
        <v>48</v>
      </c>
    </row>
    <row r="248" spans="1:4" x14ac:dyDescent="0.25">
      <c r="A248" t="str">
        <f t="shared" si="7"/>
        <v>MÜHENDİSLİK-MİMARLIK FAKÜLTESİŞEHİR ve BÖLGE PLANLAMA</v>
      </c>
      <c r="B248" t="s">
        <v>43</v>
      </c>
      <c r="C248" t="s">
        <v>53</v>
      </c>
      <c r="D248">
        <v>6</v>
      </c>
    </row>
    <row r="249" spans="1:4" x14ac:dyDescent="0.25">
      <c r="A249" t="str">
        <f t="shared" si="7"/>
        <v>SAĞLIK BİLİMLERİ FAKÜLTESİÇOCUK GELİŞİMİ</v>
      </c>
      <c r="B249" t="s">
        <v>54</v>
      </c>
      <c r="C249" t="s">
        <v>6</v>
      </c>
      <c r="D249">
        <v>70</v>
      </c>
    </row>
    <row r="250" spans="1:4" x14ac:dyDescent="0.25">
      <c r="A250" t="str">
        <f t="shared" si="7"/>
        <v>SAĞLIK BİLİMLERİ FAKÜLTESİEBELİK</v>
      </c>
      <c r="B250" t="s">
        <v>54</v>
      </c>
      <c r="C250" t="s">
        <v>55</v>
      </c>
    </row>
    <row r="251" spans="1:4" x14ac:dyDescent="0.25">
      <c r="A251" t="str">
        <f t="shared" si="7"/>
        <v>SAĞLIK BİLİMLERİ FAKÜLTESİHEMŞİRELİK</v>
      </c>
      <c r="B251" t="s">
        <v>54</v>
      </c>
      <c r="C251" t="s">
        <v>8</v>
      </c>
      <c r="D251">
        <v>3</v>
      </c>
    </row>
    <row r="252" spans="1:4" x14ac:dyDescent="0.25">
      <c r="A252" t="str">
        <f t="shared" si="7"/>
        <v>SARIKAYA FİZYOTERAPİ VE REHABİLİTASYON YÜKSEKOKULUFİZYOTERAPİ VE REHABİLİTASYON</v>
      </c>
      <c r="B252" t="s">
        <v>57</v>
      </c>
      <c r="C252" t="s">
        <v>58</v>
      </c>
    </row>
    <row r="253" spans="1:4" x14ac:dyDescent="0.25">
      <c r="A253" t="str">
        <f t="shared" si="7"/>
        <v>SPOR BİLİMLERİ FAKÜLTESİANTRENÖRLÜK EĞİTİMİ</v>
      </c>
      <c r="B253" t="s">
        <v>59</v>
      </c>
      <c r="C253" t="s">
        <v>11</v>
      </c>
    </row>
    <row r="254" spans="1:4" x14ac:dyDescent="0.25">
      <c r="A254" t="str">
        <f t="shared" si="7"/>
        <v>SPOR BİLİMLERİ FAKÜLTESİANTRENÖRLÜK EĞİTİMİ (İ.Ö)</v>
      </c>
      <c r="B254" t="s">
        <v>59</v>
      </c>
      <c r="C254" t="s">
        <v>12</v>
      </c>
    </row>
    <row r="255" spans="1:4" x14ac:dyDescent="0.25">
      <c r="A255" t="str">
        <f t="shared" si="7"/>
        <v>SPOR BİLİMLERİ FAKÜLTESİSPOR YÖNETİCİLİĞİ</v>
      </c>
      <c r="B255" t="s">
        <v>59</v>
      </c>
      <c r="C255" t="s">
        <v>13</v>
      </c>
    </row>
    <row r="256" spans="1:4" x14ac:dyDescent="0.25">
      <c r="A256" t="str">
        <f t="shared" si="7"/>
        <v>SPOR BİLİMLERİ FAKÜLTESİSPOR YÖNETİCİLİĞİ (İ.Ö)</v>
      </c>
      <c r="B256" t="s">
        <v>59</v>
      </c>
      <c r="C256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Sayfa3</vt:lpstr>
      <vt:lpstr>DetayliOgrenciSayilari (49)</vt:lpstr>
      <vt:lpstr>ORJİNALİ</vt:lpstr>
      <vt:lpstr>forsd001 Eğitime Giriş</vt:lpstr>
      <vt:lpstr>forsd002 Öğ. iLK VE yÖN</vt:lpstr>
      <vt:lpstr>FORSD003 SINIF YÖNETİMİ</vt:lpstr>
      <vt:lpstr>FORSD004 özel öğretim yön</vt:lpstr>
      <vt:lpstr>FORSD5 ÖZEL EĞİTİM</vt:lpstr>
      <vt:lpstr>veriler</vt:lpstr>
      <vt:lpstr>FORSD006 ölçme ve değerlendirme</vt:lpstr>
      <vt:lpstr>FORSD007 EĞİTİM PSİKOLOJİSİ</vt:lpstr>
      <vt:lpstr>FORSD008 ÖĞRETİM TEKNOLOJİLERİ</vt:lpstr>
      <vt:lpstr>FORSD009 ÖĞRETMENLİK UYGULAMASI</vt:lpstr>
      <vt:lpstr>ders dağılımı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2023-08-29T12:09:05Z</dcterms:created>
  <dcterms:modified xsi:type="dcterms:W3CDTF">2023-10-06T14:15:07Z</dcterms:modified>
</cp:coreProperties>
</file>