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defaultThemeVersion="124226"/>
  <bookViews>
    <workbookView xWindow="3300" yWindow="705" windowWidth="20430" windowHeight="11760" tabRatio="787" activeTab="1"/>
  </bookViews>
  <sheets>
    <sheet name="Program" sheetId="1" r:id="rId1"/>
    <sheet name="Bölüm Programı" sheetId="7" r:id="rId2"/>
  </sheets>
  <definedNames>
    <definedName name="_xlnm._FilterDatabase" localSheetId="0" hidden="1">Program!$D$4:$AG$46</definedName>
    <definedName name="E.KOCABEYOĞLU">#REF!</definedName>
    <definedName name="GFHFTR">#REF!</definedName>
    <definedName name="Hoca">#REF!</definedName>
    <definedName name="HocaListe">#REF!</definedName>
    <definedName name="ö.DEMİR">#REF!</definedName>
    <definedName name="Seçim">#REF!</definedName>
    <definedName name="Ş.YENİGÜN">#REF!</definedName>
    <definedName name="_xlnm.Print_Area" localSheetId="1">'Bölüm Programı'!$A$3:$K$93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7" l="1"/>
  <c r="A148" i="1"/>
  <c r="A151" i="1"/>
  <c r="A154" i="1"/>
  <c r="A157" i="1"/>
  <c r="O12" i="7"/>
  <c r="O18" i="7"/>
  <c r="O17" i="7"/>
  <c r="O16" i="7"/>
  <c r="O15" i="7"/>
  <c r="A62" i="1"/>
  <c r="A65" i="1"/>
  <c r="A68" i="1"/>
  <c r="A71" i="1"/>
  <c r="A105" i="1"/>
  <c r="A108" i="1"/>
  <c r="A111" i="1"/>
  <c r="A114" i="1"/>
  <c r="A191" i="1"/>
  <c r="A194" i="1"/>
  <c r="A197" i="1"/>
  <c r="A200" i="1"/>
  <c r="A234" i="1"/>
  <c r="A237" i="1"/>
  <c r="A240" i="1"/>
  <c r="A243" i="1"/>
  <c r="A22" i="1"/>
  <c r="A25" i="1"/>
  <c r="A28" i="1"/>
  <c r="A19" i="1"/>
  <c r="AH177" i="1"/>
  <c r="AI177" i="1"/>
  <c r="AJ177" i="1"/>
  <c r="AK177" i="1"/>
  <c r="AL177" i="1"/>
  <c r="AM177" i="1"/>
  <c r="AN177" i="1"/>
  <c r="AO177" i="1"/>
  <c r="AP177" i="1"/>
  <c r="AQ177" i="1"/>
  <c r="AR177" i="1"/>
  <c r="AS177" i="1"/>
  <c r="AT177" i="1"/>
  <c r="AU177" i="1"/>
  <c r="AV177" i="1"/>
  <c r="AW177" i="1"/>
  <c r="AX177" i="1"/>
  <c r="AY177" i="1"/>
  <c r="AZ177" i="1"/>
  <c r="BA177" i="1"/>
  <c r="BB177" i="1"/>
  <c r="BC177" i="1"/>
  <c r="BD177" i="1"/>
  <c r="BE177" i="1"/>
  <c r="BF177" i="1"/>
  <c r="BG177" i="1"/>
  <c r="BH177" i="1"/>
  <c r="BI177" i="1"/>
  <c r="BJ177" i="1"/>
  <c r="BK177" i="1"/>
  <c r="BL177" i="1"/>
  <c r="BM177" i="1"/>
  <c r="BN177" i="1"/>
  <c r="BO177" i="1"/>
  <c r="BP177" i="1"/>
  <c r="BQ177" i="1"/>
  <c r="BR177" i="1"/>
  <c r="BS177" i="1"/>
  <c r="BT177" i="1"/>
  <c r="AH178" i="1"/>
  <c r="AI178" i="1"/>
  <c r="AJ178" i="1"/>
  <c r="AK178" i="1"/>
  <c r="AL178" i="1"/>
  <c r="AM178" i="1"/>
  <c r="AN178" i="1"/>
  <c r="AO178" i="1"/>
  <c r="AP178" i="1"/>
  <c r="AQ178" i="1"/>
  <c r="AR178" i="1"/>
  <c r="AS178" i="1"/>
  <c r="AT178" i="1"/>
  <c r="AU178" i="1"/>
  <c r="AV178" i="1"/>
  <c r="AW178" i="1"/>
  <c r="AX178" i="1"/>
  <c r="AY178" i="1"/>
  <c r="AZ178" i="1"/>
  <c r="BA178" i="1"/>
  <c r="BB178" i="1"/>
  <c r="BC178" i="1"/>
  <c r="BD178" i="1"/>
  <c r="BE178" i="1"/>
  <c r="BF178" i="1"/>
  <c r="BG178" i="1"/>
  <c r="BH178" i="1"/>
  <c r="BI178" i="1"/>
  <c r="BJ178" i="1"/>
  <c r="BK178" i="1"/>
  <c r="BL178" i="1"/>
  <c r="BM178" i="1"/>
  <c r="BN178" i="1"/>
  <c r="BO178" i="1"/>
  <c r="BP178" i="1"/>
  <c r="BQ178" i="1"/>
  <c r="BR178" i="1"/>
  <c r="BS178" i="1"/>
  <c r="BT178" i="1"/>
  <c r="AH180" i="1"/>
  <c r="AI180" i="1"/>
  <c r="AJ180" i="1"/>
  <c r="AK180" i="1"/>
  <c r="AL180" i="1"/>
  <c r="AM180" i="1"/>
  <c r="AN180" i="1"/>
  <c r="AO180" i="1"/>
  <c r="AP180" i="1"/>
  <c r="AQ180" i="1"/>
  <c r="AR180" i="1"/>
  <c r="AS180" i="1"/>
  <c r="AT180" i="1"/>
  <c r="AU180" i="1"/>
  <c r="AV180" i="1"/>
  <c r="AW180" i="1"/>
  <c r="AX180" i="1"/>
  <c r="AY180" i="1"/>
  <c r="AZ180" i="1"/>
  <c r="BA180" i="1"/>
  <c r="BB180" i="1"/>
  <c r="BC180" i="1"/>
  <c r="BD180" i="1"/>
  <c r="BE180" i="1"/>
  <c r="BF180" i="1"/>
  <c r="BG180" i="1"/>
  <c r="BH180" i="1"/>
  <c r="BI180" i="1"/>
  <c r="BJ180" i="1"/>
  <c r="BK180" i="1"/>
  <c r="BL180" i="1"/>
  <c r="BM180" i="1"/>
  <c r="BN180" i="1"/>
  <c r="BO180" i="1"/>
  <c r="BP180" i="1"/>
  <c r="BQ180" i="1"/>
  <c r="BR180" i="1"/>
  <c r="BS180" i="1"/>
  <c r="BT180" i="1"/>
  <c r="AH181" i="1"/>
  <c r="AI181" i="1"/>
  <c r="AJ181" i="1"/>
  <c r="AK181" i="1"/>
  <c r="AL181" i="1"/>
  <c r="AM181" i="1"/>
  <c r="AN181" i="1"/>
  <c r="AO181" i="1"/>
  <c r="AP181" i="1"/>
  <c r="AQ181" i="1"/>
  <c r="AR181" i="1"/>
  <c r="AS181" i="1"/>
  <c r="AT181" i="1"/>
  <c r="AU181" i="1"/>
  <c r="AV181" i="1"/>
  <c r="AW181" i="1"/>
  <c r="AX181" i="1"/>
  <c r="AY181" i="1"/>
  <c r="AZ181" i="1"/>
  <c r="BA181" i="1"/>
  <c r="BB181" i="1"/>
  <c r="BC181" i="1"/>
  <c r="BD181" i="1"/>
  <c r="BE181" i="1"/>
  <c r="BF181" i="1"/>
  <c r="BG181" i="1"/>
  <c r="BH181" i="1"/>
  <c r="BI181" i="1"/>
  <c r="BJ181" i="1"/>
  <c r="BK181" i="1"/>
  <c r="BL181" i="1"/>
  <c r="BM181" i="1"/>
  <c r="BN181" i="1"/>
  <c r="BO181" i="1"/>
  <c r="BP181" i="1"/>
  <c r="BQ181" i="1"/>
  <c r="BR181" i="1"/>
  <c r="BS181" i="1"/>
  <c r="BT181" i="1"/>
  <c r="AH183" i="1"/>
  <c r="AI183" i="1"/>
  <c r="AJ183" i="1"/>
  <c r="AK183" i="1"/>
  <c r="AL183" i="1"/>
  <c r="AM183" i="1"/>
  <c r="AN183" i="1"/>
  <c r="AO183" i="1"/>
  <c r="AP183" i="1"/>
  <c r="AQ183" i="1"/>
  <c r="AR183" i="1"/>
  <c r="AS183" i="1"/>
  <c r="AT183" i="1"/>
  <c r="AU183" i="1"/>
  <c r="AV183" i="1"/>
  <c r="AW183" i="1"/>
  <c r="AX183" i="1"/>
  <c r="AY183" i="1"/>
  <c r="AZ183" i="1"/>
  <c r="BA183" i="1"/>
  <c r="BB183" i="1"/>
  <c r="BC183" i="1"/>
  <c r="BD183" i="1"/>
  <c r="BE183" i="1"/>
  <c r="BF183" i="1"/>
  <c r="BG183" i="1"/>
  <c r="BH183" i="1"/>
  <c r="BI183" i="1"/>
  <c r="BJ183" i="1"/>
  <c r="BK183" i="1"/>
  <c r="BL183" i="1"/>
  <c r="BM183" i="1"/>
  <c r="BN183" i="1"/>
  <c r="BO183" i="1"/>
  <c r="BP183" i="1"/>
  <c r="BQ183" i="1"/>
  <c r="BR183" i="1"/>
  <c r="BS183" i="1"/>
  <c r="BT183" i="1"/>
  <c r="AH184" i="1"/>
  <c r="AI184" i="1"/>
  <c r="AJ184" i="1"/>
  <c r="AK184" i="1"/>
  <c r="AL184" i="1"/>
  <c r="AM184" i="1"/>
  <c r="AN184" i="1"/>
  <c r="AO184" i="1"/>
  <c r="AP184" i="1"/>
  <c r="AQ184" i="1"/>
  <c r="AR184" i="1"/>
  <c r="AS184" i="1"/>
  <c r="AT184" i="1"/>
  <c r="AU184" i="1"/>
  <c r="AV184" i="1"/>
  <c r="AW184" i="1"/>
  <c r="AX184" i="1"/>
  <c r="AY184" i="1"/>
  <c r="AZ184" i="1"/>
  <c r="BA184" i="1"/>
  <c r="BB184" i="1"/>
  <c r="BC184" i="1"/>
  <c r="BD184" i="1"/>
  <c r="BE184" i="1"/>
  <c r="BF184" i="1"/>
  <c r="BG184" i="1"/>
  <c r="BH184" i="1"/>
  <c r="BI184" i="1"/>
  <c r="BJ184" i="1"/>
  <c r="BK184" i="1"/>
  <c r="BL184" i="1"/>
  <c r="BM184" i="1"/>
  <c r="BN184" i="1"/>
  <c r="BO184" i="1"/>
  <c r="BP184" i="1"/>
  <c r="BQ184" i="1"/>
  <c r="BR184" i="1"/>
  <c r="BS184" i="1"/>
  <c r="BT184" i="1"/>
  <c r="AH186" i="1"/>
  <c r="AI186" i="1"/>
  <c r="AJ186" i="1"/>
  <c r="AK186" i="1"/>
  <c r="AL186" i="1"/>
  <c r="AM186" i="1"/>
  <c r="AN186" i="1"/>
  <c r="AO186" i="1"/>
  <c r="AP186" i="1"/>
  <c r="AQ186" i="1"/>
  <c r="AR186" i="1"/>
  <c r="AS186" i="1"/>
  <c r="AT186" i="1"/>
  <c r="AU186" i="1"/>
  <c r="AV186" i="1"/>
  <c r="AW186" i="1"/>
  <c r="AX186" i="1"/>
  <c r="AY186" i="1"/>
  <c r="AZ186" i="1"/>
  <c r="BA186" i="1"/>
  <c r="BB186" i="1"/>
  <c r="BC186" i="1"/>
  <c r="BD186" i="1"/>
  <c r="BE186" i="1"/>
  <c r="BF186" i="1"/>
  <c r="BG186" i="1"/>
  <c r="BH186" i="1"/>
  <c r="BI186" i="1"/>
  <c r="BJ186" i="1"/>
  <c r="BK186" i="1"/>
  <c r="BL186" i="1"/>
  <c r="BM186" i="1"/>
  <c r="BN186" i="1"/>
  <c r="BO186" i="1"/>
  <c r="BP186" i="1"/>
  <c r="BQ186" i="1"/>
  <c r="BR186" i="1"/>
  <c r="BS186" i="1"/>
  <c r="BT186" i="1"/>
  <c r="AH187" i="1"/>
  <c r="AI187" i="1"/>
  <c r="AJ187" i="1"/>
  <c r="AK187" i="1"/>
  <c r="AL187" i="1"/>
  <c r="AM187" i="1"/>
  <c r="AN187" i="1"/>
  <c r="AO187" i="1"/>
  <c r="AP187" i="1"/>
  <c r="AQ187" i="1"/>
  <c r="AR187" i="1"/>
  <c r="AS187" i="1"/>
  <c r="AT187" i="1"/>
  <c r="AU187" i="1"/>
  <c r="AV187" i="1"/>
  <c r="AW187" i="1"/>
  <c r="AX187" i="1"/>
  <c r="AY187" i="1"/>
  <c r="AZ187" i="1"/>
  <c r="BA187" i="1"/>
  <c r="BB187" i="1"/>
  <c r="BC187" i="1"/>
  <c r="BD187" i="1"/>
  <c r="BE187" i="1"/>
  <c r="BF187" i="1"/>
  <c r="BG187" i="1"/>
  <c r="BH187" i="1"/>
  <c r="BI187" i="1"/>
  <c r="BJ187" i="1"/>
  <c r="BK187" i="1"/>
  <c r="BL187" i="1"/>
  <c r="BM187" i="1"/>
  <c r="BN187" i="1"/>
  <c r="BO187" i="1"/>
  <c r="BP187" i="1"/>
  <c r="BQ187" i="1"/>
  <c r="BR187" i="1"/>
  <c r="BS187" i="1"/>
  <c r="BT187" i="1"/>
  <c r="AH189" i="1"/>
  <c r="AI189" i="1"/>
  <c r="AJ189" i="1"/>
  <c r="AK189" i="1"/>
  <c r="AL189" i="1"/>
  <c r="AM189" i="1"/>
  <c r="AN189" i="1"/>
  <c r="AO189" i="1"/>
  <c r="AP189" i="1"/>
  <c r="AQ189" i="1"/>
  <c r="AR189" i="1"/>
  <c r="AS189" i="1"/>
  <c r="AT189" i="1"/>
  <c r="AU189" i="1"/>
  <c r="AV189" i="1"/>
  <c r="AW189" i="1"/>
  <c r="AX189" i="1"/>
  <c r="AY189" i="1"/>
  <c r="AZ189" i="1"/>
  <c r="BA189" i="1"/>
  <c r="BB189" i="1"/>
  <c r="BC189" i="1"/>
  <c r="BD189" i="1"/>
  <c r="BE189" i="1"/>
  <c r="BF189" i="1"/>
  <c r="BG189" i="1"/>
  <c r="BH189" i="1"/>
  <c r="BI189" i="1"/>
  <c r="BJ189" i="1"/>
  <c r="BK189" i="1"/>
  <c r="BL189" i="1"/>
  <c r="BM189" i="1"/>
  <c r="BN189" i="1"/>
  <c r="BO189" i="1"/>
  <c r="BP189" i="1"/>
  <c r="BQ189" i="1"/>
  <c r="BR189" i="1"/>
  <c r="BS189" i="1"/>
  <c r="BT189" i="1"/>
  <c r="AH190" i="1"/>
  <c r="AI190" i="1"/>
  <c r="AJ190" i="1"/>
  <c r="AK190" i="1"/>
  <c r="AL190" i="1"/>
  <c r="AM190" i="1"/>
  <c r="AN190" i="1"/>
  <c r="AO190" i="1"/>
  <c r="AP190" i="1"/>
  <c r="AQ190" i="1"/>
  <c r="AR190" i="1"/>
  <c r="AS190" i="1"/>
  <c r="AT190" i="1"/>
  <c r="AU190" i="1"/>
  <c r="AV190" i="1"/>
  <c r="AW190" i="1"/>
  <c r="AX190" i="1"/>
  <c r="AY190" i="1"/>
  <c r="AZ190" i="1"/>
  <c r="BA190" i="1"/>
  <c r="BB190" i="1"/>
  <c r="BC190" i="1"/>
  <c r="BD190" i="1"/>
  <c r="BE190" i="1"/>
  <c r="BF190" i="1"/>
  <c r="BG190" i="1"/>
  <c r="BH190" i="1"/>
  <c r="BI190" i="1"/>
  <c r="BJ190" i="1"/>
  <c r="BK190" i="1"/>
  <c r="BL190" i="1"/>
  <c r="BM190" i="1"/>
  <c r="BN190" i="1"/>
  <c r="BO190" i="1"/>
  <c r="BP190" i="1"/>
  <c r="BQ190" i="1"/>
  <c r="BR190" i="1"/>
  <c r="BS190" i="1"/>
  <c r="BT190" i="1"/>
  <c r="AH192" i="1"/>
  <c r="AI192" i="1"/>
  <c r="AJ192" i="1"/>
  <c r="AK192" i="1"/>
  <c r="AL192" i="1"/>
  <c r="AM192" i="1"/>
  <c r="AN192" i="1"/>
  <c r="AO192" i="1"/>
  <c r="AP192" i="1"/>
  <c r="AQ192" i="1"/>
  <c r="AR192" i="1"/>
  <c r="AS192" i="1"/>
  <c r="AT192" i="1"/>
  <c r="AU192" i="1"/>
  <c r="AV192" i="1"/>
  <c r="AW192" i="1"/>
  <c r="AX192" i="1"/>
  <c r="AY192" i="1"/>
  <c r="AZ192" i="1"/>
  <c r="BA192" i="1"/>
  <c r="BB192" i="1"/>
  <c r="BC192" i="1"/>
  <c r="BD192" i="1"/>
  <c r="BE192" i="1"/>
  <c r="BF192" i="1"/>
  <c r="BG192" i="1"/>
  <c r="BH192" i="1"/>
  <c r="BI192" i="1"/>
  <c r="BJ192" i="1"/>
  <c r="BK192" i="1"/>
  <c r="BL192" i="1"/>
  <c r="BM192" i="1"/>
  <c r="BN192" i="1"/>
  <c r="BO192" i="1"/>
  <c r="BP192" i="1"/>
  <c r="BQ192" i="1"/>
  <c r="BR192" i="1"/>
  <c r="BS192" i="1"/>
  <c r="BT192" i="1"/>
  <c r="AH193" i="1"/>
  <c r="AI193" i="1"/>
  <c r="AJ193" i="1"/>
  <c r="AK193" i="1"/>
  <c r="AL193" i="1"/>
  <c r="AM193" i="1"/>
  <c r="AN193" i="1"/>
  <c r="AO193" i="1"/>
  <c r="AP193" i="1"/>
  <c r="AQ193" i="1"/>
  <c r="AR193" i="1"/>
  <c r="AS193" i="1"/>
  <c r="AT193" i="1"/>
  <c r="AU193" i="1"/>
  <c r="AV193" i="1"/>
  <c r="AW193" i="1"/>
  <c r="AX193" i="1"/>
  <c r="AY193" i="1"/>
  <c r="AZ193" i="1"/>
  <c r="BA193" i="1"/>
  <c r="BB193" i="1"/>
  <c r="BC193" i="1"/>
  <c r="BD193" i="1"/>
  <c r="BE193" i="1"/>
  <c r="BF193" i="1"/>
  <c r="BG193" i="1"/>
  <c r="BH193" i="1"/>
  <c r="BI193" i="1"/>
  <c r="BJ193" i="1"/>
  <c r="BK193" i="1"/>
  <c r="BL193" i="1"/>
  <c r="BM193" i="1"/>
  <c r="BN193" i="1"/>
  <c r="BO193" i="1"/>
  <c r="BP193" i="1"/>
  <c r="BQ193" i="1"/>
  <c r="BR193" i="1"/>
  <c r="BS193" i="1"/>
  <c r="BT193" i="1"/>
  <c r="A193" i="1"/>
  <c r="AH195" i="1"/>
  <c r="AI195" i="1"/>
  <c r="AJ195" i="1"/>
  <c r="AK195" i="1"/>
  <c r="AL195" i="1"/>
  <c r="AM195" i="1"/>
  <c r="AN195" i="1"/>
  <c r="AO195" i="1"/>
  <c r="AP195" i="1"/>
  <c r="AQ195" i="1"/>
  <c r="AR195" i="1"/>
  <c r="AS195" i="1"/>
  <c r="AT195" i="1"/>
  <c r="AU195" i="1"/>
  <c r="AV195" i="1"/>
  <c r="AW195" i="1"/>
  <c r="AX195" i="1"/>
  <c r="AY195" i="1"/>
  <c r="AZ195" i="1"/>
  <c r="BA195" i="1"/>
  <c r="BB195" i="1"/>
  <c r="BC195" i="1"/>
  <c r="BD195" i="1"/>
  <c r="BE195" i="1"/>
  <c r="BF195" i="1"/>
  <c r="BG195" i="1"/>
  <c r="BH195" i="1"/>
  <c r="BI195" i="1"/>
  <c r="BJ195" i="1"/>
  <c r="BK195" i="1"/>
  <c r="BL195" i="1"/>
  <c r="BM195" i="1"/>
  <c r="BN195" i="1"/>
  <c r="BO195" i="1"/>
  <c r="BP195" i="1"/>
  <c r="BQ195" i="1"/>
  <c r="BR195" i="1"/>
  <c r="BS195" i="1"/>
  <c r="BT195" i="1"/>
  <c r="AH196" i="1"/>
  <c r="AI196" i="1"/>
  <c r="AJ196" i="1"/>
  <c r="AK196" i="1"/>
  <c r="AL196" i="1"/>
  <c r="AM196" i="1"/>
  <c r="AN196" i="1"/>
  <c r="AO196" i="1"/>
  <c r="AP196" i="1"/>
  <c r="AQ196" i="1"/>
  <c r="AR196" i="1"/>
  <c r="AS196" i="1"/>
  <c r="AT196" i="1"/>
  <c r="AU196" i="1"/>
  <c r="AV196" i="1"/>
  <c r="AW196" i="1"/>
  <c r="AX196" i="1"/>
  <c r="AY196" i="1"/>
  <c r="AZ196" i="1"/>
  <c r="BA196" i="1"/>
  <c r="BB196" i="1"/>
  <c r="BC196" i="1"/>
  <c r="BD196" i="1"/>
  <c r="BE196" i="1"/>
  <c r="BF196" i="1"/>
  <c r="BG196" i="1"/>
  <c r="BH196" i="1"/>
  <c r="BI196" i="1"/>
  <c r="BJ196" i="1"/>
  <c r="BK196" i="1"/>
  <c r="BL196" i="1"/>
  <c r="BM196" i="1"/>
  <c r="BN196" i="1"/>
  <c r="BO196" i="1"/>
  <c r="BP196" i="1"/>
  <c r="BQ196" i="1"/>
  <c r="BR196" i="1"/>
  <c r="BS196" i="1"/>
  <c r="BT196" i="1"/>
  <c r="AH198" i="1"/>
  <c r="AI198" i="1"/>
  <c r="AJ198" i="1"/>
  <c r="AK198" i="1"/>
  <c r="AL198" i="1"/>
  <c r="AM198" i="1"/>
  <c r="AN198" i="1"/>
  <c r="AO198" i="1"/>
  <c r="AP198" i="1"/>
  <c r="AQ198" i="1"/>
  <c r="AR198" i="1"/>
  <c r="AS198" i="1"/>
  <c r="AT198" i="1"/>
  <c r="AU198" i="1"/>
  <c r="AV198" i="1"/>
  <c r="AW198" i="1"/>
  <c r="AX198" i="1"/>
  <c r="AY198" i="1"/>
  <c r="AZ198" i="1"/>
  <c r="BA198" i="1"/>
  <c r="BB198" i="1"/>
  <c r="BC198" i="1"/>
  <c r="BD198" i="1"/>
  <c r="BE198" i="1"/>
  <c r="BF198" i="1"/>
  <c r="BG198" i="1"/>
  <c r="BH198" i="1"/>
  <c r="BI198" i="1"/>
  <c r="BJ198" i="1"/>
  <c r="BK198" i="1"/>
  <c r="BL198" i="1"/>
  <c r="BM198" i="1"/>
  <c r="BN198" i="1"/>
  <c r="BO198" i="1"/>
  <c r="BP198" i="1"/>
  <c r="BQ198" i="1"/>
  <c r="BR198" i="1"/>
  <c r="BS198" i="1"/>
  <c r="BT198" i="1"/>
  <c r="AH199" i="1"/>
  <c r="AI199" i="1"/>
  <c r="AJ199" i="1"/>
  <c r="AK199" i="1"/>
  <c r="AL199" i="1"/>
  <c r="AM199" i="1"/>
  <c r="AN199" i="1"/>
  <c r="AO199" i="1"/>
  <c r="AP199" i="1"/>
  <c r="AQ199" i="1"/>
  <c r="AR199" i="1"/>
  <c r="AS199" i="1"/>
  <c r="AT199" i="1"/>
  <c r="AU199" i="1"/>
  <c r="AV199" i="1"/>
  <c r="AW199" i="1"/>
  <c r="AX199" i="1"/>
  <c r="AY199" i="1"/>
  <c r="AZ199" i="1"/>
  <c r="BA199" i="1"/>
  <c r="BB199" i="1"/>
  <c r="BC199" i="1"/>
  <c r="BD199" i="1"/>
  <c r="BE199" i="1"/>
  <c r="BF199" i="1"/>
  <c r="BG199" i="1"/>
  <c r="BH199" i="1"/>
  <c r="BI199" i="1"/>
  <c r="BJ199" i="1"/>
  <c r="BK199" i="1"/>
  <c r="BL199" i="1"/>
  <c r="BM199" i="1"/>
  <c r="BN199" i="1"/>
  <c r="BO199" i="1"/>
  <c r="BP199" i="1"/>
  <c r="BQ199" i="1"/>
  <c r="BR199" i="1"/>
  <c r="BS199" i="1"/>
  <c r="BT199" i="1"/>
  <c r="AH202" i="1"/>
  <c r="AI202" i="1"/>
  <c r="AJ202" i="1"/>
  <c r="AK202" i="1"/>
  <c r="AL202" i="1"/>
  <c r="AM202" i="1"/>
  <c r="AN202" i="1"/>
  <c r="AO202" i="1"/>
  <c r="AP202" i="1"/>
  <c r="AQ202" i="1"/>
  <c r="AR202" i="1"/>
  <c r="AS202" i="1"/>
  <c r="AT202" i="1"/>
  <c r="AU202" i="1"/>
  <c r="AV202" i="1"/>
  <c r="AW202" i="1"/>
  <c r="AX202" i="1"/>
  <c r="AY202" i="1"/>
  <c r="AZ202" i="1"/>
  <c r="BA202" i="1"/>
  <c r="BB202" i="1"/>
  <c r="BC202" i="1"/>
  <c r="BD202" i="1"/>
  <c r="BE202" i="1"/>
  <c r="BF202" i="1"/>
  <c r="BG202" i="1"/>
  <c r="BH202" i="1"/>
  <c r="BI202" i="1"/>
  <c r="BJ202" i="1"/>
  <c r="BK202" i="1"/>
  <c r="BL202" i="1"/>
  <c r="BM202" i="1"/>
  <c r="BN202" i="1"/>
  <c r="BO202" i="1"/>
  <c r="BP202" i="1"/>
  <c r="BQ202" i="1"/>
  <c r="BR202" i="1"/>
  <c r="BS202" i="1"/>
  <c r="BT202" i="1"/>
  <c r="AH203" i="1"/>
  <c r="AI203" i="1"/>
  <c r="AJ203" i="1"/>
  <c r="AK203" i="1"/>
  <c r="AL203" i="1"/>
  <c r="AM203" i="1"/>
  <c r="AN203" i="1"/>
  <c r="AO203" i="1"/>
  <c r="AP203" i="1"/>
  <c r="AQ203" i="1"/>
  <c r="AR203" i="1"/>
  <c r="AS203" i="1"/>
  <c r="AT203" i="1"/>
  <c r="AU203" i="1"/>
  <c r="AV203" i="1"/>
  <c r="AW203" i="1"/>
  <c r="AX203" i="1"/>
  <c r="AY203" i="1"/>
  <c r="AZ203" i="1"/>
  <c r="BA203" i="1"/>
  <c r="BB203" i="1"/>
  <c r="BC203" i="1"/>
  <c r="BD203" i="1"/>
  <c r="BE203" i="1"/>
  <c r="BF203" i="1"/>
  <c r="BG203" i="1"/>
  <c r="BH203" i="1"/>
  <c r="BI203" i="1"/>
  <c r="BJ203" i="1"/>
  <c r="BK203" i="1"/>
  <c r="BL203" i="1"/>
  <c r="BM203" i="1"/>
  <c r="BN203" i="1"/>
  <c r="BO203" i="1"/>
  <c r="BP203" i="1"/>
  <c r="BQ203" i="1"/>
  <c r="BR203" i="1"/>
  <c r="BS203" i="1"/>
  <c r="BT203" i="1"/>
  <c r="AH205" i="1"/>
  <c r="AI205" i="1"/>
  <c r="AJ205" i="1"/>
  <c r="AK205" i="1"/>
  <c r="AL205" i="1"/>
  <c r="AM205" i="1"/>
  <c r="AN205" i="1"/>
  <c r="AO205" i="1"/>
  <c r="AP205" i="1"/>
  <c r="AQ205" i="1"/>
  <c r="AR205" i="1"/>
  <c r="AS205" i="1"/>
  <c r="AT205" i="1"/>
  <c r="AU205" i="1"/>
  <c r="AV205" i="1"/>
  <c r="AW205" i="1"/>
  <c r="AX205" i="1"/>
  <c r="AY205" i="1"/>
  <c r="AZ205" i="1"/>
  <c r="BA205" i="1"/>
  <c r="BB205" i="1"/>
  <c r="BC205" i="1"/>
  <c r="BD205" i="1"/>
  <c r="BE205" i="1"/>
  <c r="BF205" i="1"/>
  <c r="BG205" i="1"/>
  <c r="BH205" i="1"/>
  <c r="BI205" i="1"/>
  <c r="BJ205" i="1"/>
  <c r="BK205" i="1"/>
  <c r="BL205" i="1"/>
  <c r="BM205" i="1"/>
  <c r="BN205" i="1"/>
  <c r="BO205" i="1"/>
  <c r="BP205" i="1"/>
  <c r="BQ205" i="1"/>
  <c r="BR205" i="1"/>
  <c r="BS205" i="1"/>
  <c r="BT205" i="1"/>
  <c r="AH206" i="1"/>
  <c r="AI206" i="1"/>
  <c r="AJ206" i="1"/>
  <c r="AK206" i="1"/>
  <c r="AL206" i="1"/>
  <c r="AM206" i="1"/>
  <c r="AN206" i="1"/>
  <c r="AO206" i="1"/>
  <c r="AP206" i="1"/>
  <c r="AQ206" i="1"/>
  <c r="AR206" i="1"/>
  <c r="AS206" i="1"/>
  <c r="AT206" i="1"/>
  <c r="AU206" i="1"/>
  <c r="AV206" i="1"/>
  <c r="AW206" i="1"/>
  <c r="AX206" i="1"/>
  <c r="AY206" i="1"/>
  <c r="AZ206" i="1"/>
  <c r="BA206" i="1"/>
  <c r="BB206" i="1"/>
  <c r="BC206" i="1"/>
  <c r="BD206" i="1"/>
  <c r="BE206" i="1"/>
  <c r="BF206" i="1"/>
  <c r="BG206" i="1"/>
  <c r="BH206" i="1"/>
  <c r="BI206" i="1"/>
  <c r="BJ206" i="1"/>
  <c r="BK206" i="1"/>
  <c r="BL206" i="1"/>
  <c r="BM206" i="1"/>
  <c r="BN206" i="1"/>
  <c r="BO206" i="1"/>
  <c r="BP206" i="1"/>
  <c r="BQ206" i="1"/>
  <c r="BR206" i="1"/>
  <c r="BS206" i="1"/>
  <c r="BT206" i="1"/>
  <c r="AH208" i="1"/>
  <c r="AI208" i="1"/>
  <c r="AJ208" i="1"/>
  <c r="AK208" i="1"/>
  <c r="AL208" i="1"/>
  <c r="AM208" i="1"/>
  <c r="AN208" i="1"/>
  <c r="AO208" i="1"/>
  <c r="AP208" i="1"/>
  <c r="AQ208" i="1"/>
  <c r="AR208" i="1"/>
  <c r="AS208" i="1"/>
  <c r="AT208" i="1"/>
  <c r="AU208" i="1"/>
  <c r="AV208" i="1"/>
  <c r="AW208" i="1"/>
  <c r="AX208" i="1"/>
  <c r="AY208" i="1"/>
  <c r="AZ208" i="1"/>
  <c r="BA208" i="1"/>
  <c r="BB208" i="1"/>
  <c r="BC208" i="1"/>
  <c r="BD208" i="1"/>
  <c r="BE208" i="1"/>
  <c r="BF208" i="1"/>
  <c r="BG208" i="1"/>
  <c r="BH208" i="1"/>
  <c r="BI208" i="1"/>
  <c r="BJ208" i="1"/>
  <c r="BK208" i="1"/>
  <c r="BL208" i="1"/>
  <c r="BM208" i="1"/>
  <c r="BN208" i="1"/>
  <c r="BO208" i="1"/>
  <c r="BP208" i="1"/>
  <c r="BQ208" i="1"/>
  <c r="BR208" i="1"/>
  <c r="BS208" i="1"/>
  <c r="BT208" i="1"/>
  <c r="AH209" i="1"/>
  <c r="AI209" i="1"/>
  <c r="AJ209" i="1"/>
  <c r="AK209" i="1"/>
  <c r="AL209" i="1"/>
  <c r="AM209" i="1"/>
  <c r="AN209" i="1"/>
  <c r="AO209" i="1"/>
  <c r="AP209" i="1"/>
  <c r="AQ209" i="1"/>
  <c r="AR209" i="1"/>
  <c r="AS209" i="1"/>
  <c r="AT209" i="1"/>
  <c r="AU209" i="1"/>
  <c r="AV209" i="1"/>
  <c r="AW209" i="1"/>
  <c r="AX209" i="1"/>
  <c r="AY209" i="1"/>
  <c r="AZ209" i="1"/>
  <c r="BA209" i="1"/>
  <c r="BB209" i="1"/>
  <c r="BC209" i="1"/>
  <c r="BD209" i="1"/>
  <c r="BE209" i="1"/>
  <c r="BF209" i="1"/>
  <c r="BG209" i="1"/>
  <c r="BH209" i="1"/>
  <c r="BI209" i="1"/>
  <c r="BJ209" i="1"/>
  <c r="BK209" i="1"/>
  <c r="BL209" i="1"/>
  <c r="BM209" i="1"/>
  <c r="BN209" i="1"/>
  <c r="BO209" i="1"/>
  <c r="BP209" i="1"/>
  <c r="BQ209" i="1"/>
  <c r="BR209" i="1"/>
  <c r="BS209" i="1"/>
  <c r="BT209" i="1"/>
  <c r="AH211" i="1"/>
  <c r="AI211" i="1"/>
  <c r="AJ211" i="1"/>
  <c r="AK211" i="1"/>
  <c r="AL211" i="1"/>
  <c r="AM211" i="1"/>
  <c r="AN211" i="1"/>
  <c r="AO211" i="1"/>
  <c r="AP211" i="1"/>
  <c r="AQ211" i="1"/>
  <c r="AR211" i="1"/>
  <c r="AS211" i="1"/>
  <c r="AT211" i="1"/>
  <c r="AU211" i="1"/>
  <c r="AV211" i="1"/>
  <c r="AW211" i="1"/>
  <c r="AX211" i="1"/>
  <c r="AY211" i="1"/>
  <c r="AZ211" i="1"/>
  <c r="BA211" i="1"/>
  <c r="BB211" i="1"/>
  <c r="BC211" i="1"/>
  <c r="BD211" i="1"/>
  <c r="BE211" i="1"/>
  <c r="BF211" i="1"/>
  <c r="BG211" i="1"/>
  <c r="BH211" i="1"/>
  <c r="BI211" i="1"/>
  <c r="BJ211" i="1"/>
  <c r="BK211" i="1"/>
  <c r="BL211" i="1"/>
  <c r="BM211" i="1"/>
  <c r="BN211" i="1"/>
  <c r="BO211" i="1"/>
  <c r="BP211" i="1"/>
  <c r="BQ211" i="1"/>
  <c r="BR211" i="1"/>
  <c r="BS211" i="1"/>
  <c r="BT211" i="1"/>
  <c r="AH212" i="1"/>
  <c r="AI212" i="1"/>
  <c r="AJ212" i="1"/>
  <c r="AK212" i="1"/>
  <c r="AL212" i="1"/>
  <c r="AM212" i="1"/>
  <c r="AN212" i="1"/>
  <c r="AO212" i="1"/>
  <c r="AP212" i="1"/>
  <c r="AQ212" i="1"/>
  <c r="AR212" i="1"/>
  <c r="AS212" i="1"/>
  <c r="AT212" i="1"/>
  <c r="AU212" i="1"/>
  <c r="AV212" i="1"/>
  <c r="AW212" i="1"/>
  <c r="AX212" i="1"/>
  <c r="AY212" i="1"/>
  <c r="AZ212" i="1"/>
  <c r="BA212" i="1"/>
  <c r="BB212" i="1"/>
  <c r="BC212" i="1"/>
  <c r="BD212" i="1"/>
  <c r="BE212" i="1"/>
  <c r="BF212" i="1"/>
  <c r="BG212" i="1"/>
  <c r="BH212" i="1"/>
  <c r="BI212" i="1"/>
  <c r="BJ212" i="1"/>
  <c r="BK212" i="1"/>
  <c r="BL212" i="1"/>
  <c r="BM212" i="1"/>
  <c r="BN212" i="1"/>
  <c r="BO212" i="1"/>
  <c r="BP212" i="1"/>
  <c r="BQ212" i="1"/>
  <c r="BR212" i="1"/>
  <c r="BS212" i="1"/>
  <c r="BT212" i="1"/>
  <c r="AH214" i="1"/>
  <c r="AI214" i="1"/>
  <c r="AJ214" i="1"/>
  <c r="AK214" i="1"/>
  <c r="AL214" i="1"/>
  <c r="AM214" i="1"/>
  <c r="AN214" i="1"/>
  <c r="AO214" i="1"/>
  <c r="AP214" i="1"/>
  <c r="AQ214" i="1"/>
  <c r="AR214" i="1"/>
  <c r="AS214" i="1"/>
  <c r="AT214" i="1"/>
  <c r="AU214" i="1"/>
  <c r="AV214" i="1"/>
  <c r="AW214" i="1"/>
  <c r="AX214" i="1"/>
  <c r="AY214" i="1"/>
  <c r="AZ214" i="1"/>
  <c r="BA214" i="1"/>
  <c r="BB214" i="1"/>
  <c r="BC214" i="1"/>
  <c r="BD214" i="1"/>
  <c r="BE214" i="1"/>
  <c r="BF214" i="1"/>
  <c r="BG214" i="1"/>
  <c r="BH214" i="1"/>
  <c r="BI214" i="1"/>
  <c r="BJ214" i="1"/>
  <c r="BK214" i="1"/>
  <c r="BL214" i="1"/>
  <c r="BM214" i="1"/>
  <c r="BN214" i="1"/>
  <c r="BO214" i="1"/>
  <c r="BP214" i="1"/>
  <c r="BQ214" i="1"/>
  <c r="BR214" i="1"/>
  <c r="BS214" i="1"/>
  <c r="BT214" i="1"/>
  <c r="AH215" i="1"/>
  <c r="AI215" i="1"/>
  <c r="AJ215" i="1"/>
  <c r="AK215" i="1"/>
  <c r="AL215" i="1"/>
  <c r="AM215" i="1"/>
  <c r="AN215" i="1"/>
  <c r="AO215" i="1"/>
  <c r="AP215" i="1"/>
  <c r="AQ215" i="1"/>
  <c r="AR215" i="1"/>
  <c r="AS215" i="1"/>
  <c r="AT215" i="1"/>
  <c r="AU215" i="1"/>
  <c r="AV215" i="1"/>
  <c r="AW215" i="1"/>
  <c r="AX215" i="1"/>
  <c r="AY215" i="1"/>
  <c r="AZ215" i="1"/>
  <c r="BA215" i="1"/>
  <c r="BB215" i="1"/>
  <c r="BC215" i="1"/>
  <c r="BD215" i="1"/>
  <c r="BE215" i="1"/>
  <c r="BF215" i="1"/>
  <c r="BG215" i="1"/>
  <c r="BH215" i="1"/>
  <c r="BI215" i="1"/>
  <c r="BJ215" i="1"/>
  <c r="BK215" i="1"/>
  <c r="BL215" i="1"/>
  <c r="BM215" i="1"/>
  <c r="BN215" i="1"/>
  <c r="BO215" i="1"/>
  <c r="BP215" i="1"/>
  <c r="BQ215" i="1"/>
  <c r="BR215" i="1"/>
  <c r="BS215" i="1"/>
  <c r="BT215" i="1"/>
  <c r="AH217" i="1"/>
  <c r="AI217" i="1"/>
  <c r="AJ217" i="1"/>
  <c r="AK217" i="1"/>
  <c r="AL217" i="1"/>
  <c r="AM217" i="1"/>
  <c r="AN217" i="1"/>
  <c r="AO217" i="1"/>
  <c r="AP217" i="1"/>
  <c r="AQ217" i="1"/>
  <c r="AR217" i="1"/>
  <c r="AS217" i="1"/>
  <c r="AT217" i="1"/>
  <c r="AU217" i="1"/>
  <c r="AV217" i="1"/>
  <c r="AW217" i="1"/>
  <c r="AX217" i="1"/>
  <c r="AY217" i="1"/>
  <c r="AZ217" i="1"/>
  <c r="BA217" i="1"/>
  <c r="BB217" i="1"/>
  <c r="BC217" i="1"/>
  <c r="BD217" i="1"/>
  <c r="BE217" i="1"/>
  <c r="BF217" i="1"/>
  <c r="BG217" i="1"/>
  <c r="BH217" i="1"/>
  <c r="BI217" i="1"/>
  <c r="BJ217" i="1"/>
  <c r="BK217" i="1"/>
  <c r="BL217" i="1"/>
  <c r="BM217" i="1"/>
  <c r="BN217" i="1"/>
  <c r="BO217" i="1"/>
  <c r="BP217" i="1"/>
  <c r="BQ217" i="1"/>
  <c r="BR217" i="1"/>
  <c r="BS217" i="1"/>
  <c r="BT217" i="1"/>
  <c r="AH218" i="1"/>
  <c r="AI218" i="1"/>
  <c r="AJ218" i="1"/>
  <c r="AK218" i="1"/>
  <c r="AL218" i="1"/>
  <c r="AM218" i="1"/>
  <c r="AN218" i="1"/>
  <c r="AO218" i="1"/>
  <c r="AP218" i="1"/>
  <c r="AQ218" i="1"/>
  <c r="AR218" i="1"/>
  <c r="AS218" i="1"/>
  <c r="AT218" i="1"/>
  <c r="AU218" i="1"/>
  <c r="AV218" i="1"/>
  <c r="AW218" i="1"/>
  <c r="AX218" i="1"/>
  <c r="AY218" i="1"/>
  <c r="AZ218" i="1"/>
  <c r="BA218" i="1"/>
  <c r="BB218" i="1"/>
  <c r="BC218" i="1"/>
  <c r="BD218" i="1"/>
  <c r="BE218" i="1"/>
  <c r="BF218" i="1"/>
  <c r="BG218" i="1"/>
  <c r="BH218" i="1"/>
  <c r="BI218" i="1"/>
  <c r="BJ218" i="1"/>
  <c r="BK218" i="1"/>
  <c r="BL218" i="1"/>
  <c r="BM218" i="1"/>
  <c r="BN218" i="1"/>
  <c r="BO218" i="1"/>
  <c r="BP218" i="1"/>
  <c r="BQ218" i="1"/>
  <c r="BR218" i="1"/>
  <c r="BS218" i="1"/>
  <c r="BT218" i="1"/>
  <c r="AH220" i="1"/>
  <c r="AI220" i="1"/>
  <c r="AJ220" i="1"/>
  <c r="AK220" i="1"/>
  <c r="AL220" i="1"/>
  <c r="AM220" i="1"/>
  <c r="AN220" i="1"/>
  <c r="AO220" i="1"/>
  <c r="AP220" i="1"/>
  <c r="AQ220" i="1"/>
  <c r="AR220" i="1"/>
  <c r="AS220" i="1"/>
  <c r="AT220" i="1"/>
  <c r="AU220" i="1"/>
  <c r="AV220" i="1"/>
  <c r="AW220" i="1"/>
  <c r="AX220" i="1"/>
  <c r="AY220" i="1"/>
  <c r="AZ220" i="1"/>
  <c r="BA220" i="1"/>
  <c r="BB220" i="1"/>
  <c r="BC220" i="1"/>
  <c r="BD220" i="1"/>
  <c r="BE220" i="1"/>
  <c r="BF220" i="1"/>
  <c r="BG220" i="1"/>
  <c r="BH220" i="1"/>
  <c r="BI220" i="1"/>
  <c r="BJ220" i="1"/>
  <c r="BK220" i="1"/>
  <c r="BL220" i="1"/>
  <c r="BM220" i="1"/>
  <c r="BN220" i="1"/>
  <c r="BO220" i="1"/>
  <c r="BP220" i="1"/>
  <c r="BQ220" i="1"/>
  <c r="BR220" i="1"/>
  <c r="BS220" i="1"/>
  <c r="BT220" i="1"/>
  <c r="AH221" i="1"/>
  <c r="AI221" i="1"/>
  <c r="AJ221" i="1"/>
  <c r="AK221" i="1"/>
  <c r="AL221" i="1"/>
  <c r="AM221" i="1"/>
  <c r="AN221" i="1"/>
  <c r="AO221" i="1"/>
  <c r="AP221" i="1"/>
  <c r="AQ221" i="1"/>
  <c r="AR221" i="1"/>
  <c r="AS221" i="1"/>
  <c r="AT221" i="1"/>
  <c r="AU221" i="1"/>
  <c r="AV221" i="1"/>
  <c r="AW221" i="1"/>
  <c r="AX221" i="1"/>
  <c r="AY221" i="1"/>
  <c r="AZ221" i="1"/>
  <c r="BA221" i="1"/>
  <c r="BB221" i="1"/>
  <c r="BC221" i="1"/>
  <c r="BD221" i="1"/>
  <c r="BE221" i="1"/>
  <c r="BF221" i="1"/>
  <c r="BG221" i="1"/>
  <c r="BH221" i="1"/>
  <c r="BI221" i="1"/>
  <c r="BJ221" i="1"/>
  <c r="BK221" i="1"/>
  <c r="BL221" i="1"/>
  <c r="BM221" i="1"/>
  <c r="BN221" i="1"/>
  <c r="BO221" i="1"/>
  <c r="BP221" i="1"/>
  <c r="BQ221" i="1"/>
  <c r="BR221" i="1"/>
  <c r="BS221" i="1"/>
  <c r="BT221" i="1"/>
  <c r="AH223" i="1"/>
  <c r="AI223" i="1"/>
  <c r="AJ223" i="1"/>
  <c r="AK223" i="1"/>
  <c r="AL223" i="1"/>
  <c r="AM223" i="1"/>
  <c r="AN223" i="1"/>
  <c r="AO223" i="1"/>
  <c r="AP223" i="1"/>
  <c r="AQ223" i="1"/>
  <c r="AR223" i="1"/>
  <c r="AS223" i="1"/>
  <c r="AT223" i="1"/>
  <c r="AU223" i="1"/>
  <c r="AV223" i="1"/>
  <c r="AW223" i="1"/>
  <c r="AX223" i="1"/>
  <c r="AY223" i="1"/>
  <c r="AZ223" i="1"/>
  <c r="BA223" i="1"/>
  <c r="BB223" i="1"/>
  <c r="BC223" i="1"/>
  <c r="BD223" i="1"/>
  <c r="BE223" i="1"/>
  <c r="BF223" i="1"/>
  <c r="BG223" i="1"/>
  <c r="BH223" i="1"/>
  <c r="BI223" i="1"/>
  <c r="BJ223" i="1"/>
  <c r="BK223" i="1"/>
  <c r="BL223" i="1"/>
  <c r="BM223" i="1"/>
  <c r="BN223" i="1"/>
  <c r="BO223" i="1"/>
  <c r="BP223" i="1"/>
  <c r="BQ223" i="1"/>
  <c r="BR223" i="1"/>
  <c r="BS223" i="1"/>
  <c r="BT223" i="1"/>
  <c r="AH224" i="1"/>
  <c r="AI224" i="1"/>
  <c r="AJ224" i="1"/>
  <c r="AK224" i="1"/>
  <c r="AL224" i="1"/>
  <c r="AM224" i="1"/>
  <c r="AN224" i="1"/>
  <c r="AO224" i="1"/>
  <c r="AP224" i="1"/>
  <c r="AQ224" i="1"/>
  <c r="AR224" i="1"/>
  <c r="AS224" i="1"/>
  <c r="AT224" i="1"/>
  <c r="AU224" i="1"/>
  <c r="AV224" i="1"/>
  <c r="AW224" i="1"/>
  <c r="AX224" i="1"/>
  <c r="AY224" i="1"/>
  <c r="AZ224" i="1"/>
  <c r="BA224" i="1"/>
  <c r="BB224" i="1"/>
  <c r="BC224" i="1"/>
  <c r="BD224" i="1"/>
  <c r="BE224" i="1"/>
  <c r="BF224" i="1"/>
  <c r="BG224" i="1"/>
  <c r="BH224" i="1"/>
  <c r="BI224" i="1"/>
  <c r="BJ224" i="1"/>
  <c r="BK224" i="1"/>
  <c r="BL224" i="1"/>
  <c r="BM224" i="1"/>
  <c r="BN224" i="1"/>
  <c r="BO224" i="1"/>
  <c r="BP224" i="1"/>
  <c r="BQ224" i="1"/>
  <c r="BR224" i="1"/>
  <c r="BS224" i="1"/>
  <c r="BT224" i="1"/>
  <c r="AH226" i="1"/>
  <c r="AI226" i="1"/>
  <c r="AJ226" i="1"/>
  <c r="AK226" i="1"/>
  <c r="AL226" i="1"/>
  <c r="AM226" i="1"/>
  <c r="AN226" i="1"/>
  <c r="AO226" i="1"/>
  <c r="AP226" i="1"/>
  <c r="AQ226" i="1"/>
  <c r="AR226" i="1"/>
  <c r="AS226" i="1"/>
  <c r="AT226" i="1"/>
  <c r="AU226" i="1"/>
  <c r="AV226" i="1"/>
  <c r="AW226" i="1"/>
  <c r="AX226" i="1"/>
  <c r="AY226" i="1"/>
  <c r="AZ226" i="1"/>
  <c r="BA226" i="1"/>
  <c r="BB226" i="1"/>
  <c r="BC226" i="1"/>
  <c r="BD226" i="1"/>
  <c r="BE226" i="1"/>
  <c r="BF226" i="1"/>
  <c r="BG226" i="1"/>
  <c r="BH226" i="1"/>
  <c r="BI226" i="1"/>
  <c r="BJ226" i="1"/>
  <c r="BK226" i="1"/>
  <c r="BL226" i="1"/>
  <c r="BM226" i="1"/>
  <c r="BN226" i="1"/>
  <c r="BO226" i="1"/>
  <c r="BP226" i="1"/>
  <c r="BQ226" i="1"/>
  <c r="BR226" i="1"/>
  <c r="BS226" i="1"/>
  <c r="BT226" i="1"/>
  <c r="AH227" i="1"/>
  <c r="AI227" i="1"/>
  <c r="AJ227" i="1"/>
  <c r="AK227" i="1"/>
  <c r="AL227" i="1"/>
  <c r="AM227" i="1"/>
  <c r="AN227" i="1"/>
  <c r="AO227" i="1"/>
  <c r="AP227" i="1"/>
  <c r="AQ227" i="1"/>
  <c r="AR227" i="1"/>
  <c r="AS227" i="1"/>
  <c r="AT227" i="1"/>
  <c r="AU227" i="1"/>
  <c r="AV227" i="1"/>
  <c r="AW227" i="1"/>
  <c r="AX227" i="1"/>
  <c r="AY227" i="1"/>
  <c r="AZ227" i="1"/>
  <c r="BA227" i="1"/>
  <c r="BB227" i="1"/>
  <c r="BC227" i="1"/>
  <c r="BD227" i="1"/>
  <c r="BE227" i="1"/>
  <c r="BF227" i="1"/>
  <c r="BG227" i="1"/>
  <c r="BH227" i="1"/>
  <c r="BI227" i="1"/>
  <c r="BJ227" i="1"/>
  <c r="BK227" i="1"/>
  <c r="BL227" i="1"/>
  <c r="BM227" i="1"/>
  <c r="BN227" i="1"/>
  <c r="BO227" i="1"/>
  <c r="BP227" i="1"/>
  <c r="BQ227" i="1"/>
  <c r="BR227" i="1"/>
  <c r="BS227" i="1"/>
  <c r="BT227" i="1"/>
  <c r="AH229" i="1"/>
  <c r="AI229" i="1"/>
  <c r="AJ229" i="1"/>
  <c r="AK229" i="1"/>
  <c r="AL229" i="1"/>
  <c r="AM229" i="1"/>
  <c r="AN229" i="1"/>
  <c r="AO229" i="1"/>
  <c r="AP229" i="1"/>
  <c r="AQ229" i="1"/>
  <c r="AR229" i="1"/>
  <c r="AS229" i="1"/>
  <c r="AT229" i="1"/>
  <c r="AU229" i="1"/>
  <c r="AV229" i="1"/>
  <c r="AW229" i="1"/>
  <c r="AX229" i="1"/>
  <c r="AY229" i="1"/>
  <c r="AZ229" i="1"/>
  <c r="BA229" i="1"/>
  <c r="BB229" i="1"/>
  <c r="BC229" i="1"/>
  <c r="BD229" i="1"/>
  <c r="BE229" i="1"/>
  <c r="BF229" i="1"/>
  <c r="BG229" i="1"/>
  <c r="BH229" i="1"/>
  <c r="BI229" i="1"/>
  <c r="BJ229" i="1"/>
  <c r="BK229" i="1"/>
  <c r="BL229" i="1"/>
  <c r="BM229" i="1"/>
  <c r="BN229" i="1"/>
  <c r="BO229" i="1"/>
  <c r="BP229" i="1"/>
  <c r="BQ229" i="1"/>
  <c r="BR229" i="1"/>
  <c r="BS229" i="1"/>
  <c r="BT229" i="1"/>
  <c r="AH230" i="1"/>
  <c r="AI230" i="1"/>
  <c r="AJ230" i="1"/>
  <c r="AK230" i="1"/>
  <c r="AL230" i="1"/>
  <c r="AM230" i="1"/>
  <c r="AN230" i="1"/>
  <c r="AO230" i="1"/>
  <c r="AP230" i="1"/>
  <c r="AQ230" i="1"/>
  <c r="AR230" i="1"/>
  <c r="AS230" i="1"/>
  <c r="AT230" i="1"/>
  <c r="AU230" i="1"/>
  <c r="AV230" i="1"/>
  <c r="AW230" i="1"/>
  <c r="AX230" i="1"/>
  <c r="AY230" i="1"/>
  <c r="AZ230" i="1"/>
  <c r="BA230" i="1"/>
  <c r="BB230" i="1"/>
  <c r="BC230" i="1"/>
  <c r="BD230" i="1"/>
  <c r="BE230" i="1"/>
  <c r="BF230" i="1"/>
  <c r="BG230" i="1"/>
  <c r="BH230" i="1"/>
  <c r="BI230" i="1"/>
  <c r="BJ230" i="1"/>
  <c r="BK230" i="1"/>
  <c r="BL230" i="1"/>
  <c r="BM230" i="1"/>
  <c r="BN230" i="1"/>
  <c r="BO230" i="1"/>
  <c r="BP230" i="1"/>
  <c r="BQ230" i="1"/>
  <c r="BR230" i="1"/>
  <c r="BS230" i="1"/>
  <c r="BT230" i="1"/>
  <c r="AH232" i="1"/>
  <c r="AI232" i="1"/>
  <c r="AJ232" i="1"/>
  <c r="AK232" i="1"/>
  <c r="AL232" i="1"/>
  <c r="AM232" i="1"/>
  <c r="AN232" i="1"/>
  <c r="AO232" i="1"/>
  <c r="AP232" i="1"/>
  <c r="AQ232" i="1"/>
  <c r="AR232" i="1"/>
  <c r="AS232" i="1"/>
  <c r="AT232" i="1"/>
  <c r="AU232" i="1"/>
  <c r="AV232" i="1"/>
  <c r="AW232" i="1"/>
  <c r="AX232" i="1"/>
  <c r="AY232" i="1"/>
  <c r="AZ232" i="1"/>
  <c r="BA232" i="1"/>
  <c r="BB232" i="1"/>
  <c r="BC232" i="1"/>
  <c r="BD232" i="1"/>
  <c r="BE232" i="1"/>
  <c r="BF232" i="1"/>
  <c r="BG232" i="1"/>
  <c r="BH232" i="1"/>
  <c r="BI232" i="1"/>
  <c r="BJ232" i="1"/>
  <c r="BK232" i="1"/>
  <c r="BL232" i="1"/>
  <c r="BM232" i="1"/>
  <c r="BN232" i="1"/>
  <c r="BO232" i="1"/>
  <c r="BP232" i="1"/>
  <c r="BQ232" i="1"/>
  <c r="BR232" i="1"/>
  <c r="BS232" i="1"/>
  <c r="BT232" i="1"/>
  <c r="AH233" i="1"/>
  <c r="AI233" i="1"/>
  <c r="AJ233" i="1"/>
  <c r="AK233" i="1"/>
  <c r="AL233" i="1"/>
  <c r="AM233" i="1"/>
  <c r="AN233" i="1"/>
  <c r="AO233" i="1"/>
  <c r="AP233" i="1"/>
  <c r="AQ233" i="1"/>
  <c r="AR233" i="1"/>
  <c r="AS233" i="1"/>
  <c r="AT233" i="1"/>
  <c r="AU233" i="1"/>
  <c r="AV233" i="1"/>
  <c r="AW233" i="1"/>
  <c r="AX233" i="1"/>
  <c r="AY233" i="1"/>
  <c r="AZ233" i="1"/>
  <c r="BA233" i="1"/>
  <c r="BB233" i="1"/>
  <c r="BC233" i="1"/>
  <c r="BD233" i="1"/>
  <c r="BE233" i="1"/>
  <c r="BF233" i="1"/>
  <c r="BG233" i="1"/>
  <c r="BH233" i="1"/>
  <c r="BI233" i="1"/>
  <c r="BJ233" i="1"/>
  <c r="BK233" i="1"/>
  <c r="BL233" i="1"/>
  <c r="BM233" i="1"/>
  <c r="BN233" i="1"/>
  <c r="BO233" i="1"/>
  <c r="BP233" i="1"/>
  <c r="BQ233" i="1"/>
  <c r="BR233" i="1"/>
  <c r="BS233" i="1"/>
  <c r="BT233" i="1"/>
  <c r="AH235" i="1"/>
  <c r="AI235" i="1"/>
  <c r="AJ235" i="1"/>
  <c r="AK235" i="1"/>
  <c r="AL235" i="1"/>
  <c r="AM235" i="1"/>
  <c r="AN235" i="1"/>
  <c r="AO235" i="1"/>
  <c r="AP235" i="1"/>
  <c r="AQ235" i="1"/>
  <c r="AR235" i="1"/>
  <c r="AS235" i="1"/>
  <c r="AT235" i="1"/>
  <c r="AU235" i="1"/>
  <c r="AV235" i="1"/>
  <c r="AW235" i="1"/>
  <c r="AX235" i="1"/>
  <c r="AY235" i="1"/>
  <c r="AZ235" i="1"/>
  <c r="BA235" i="1"/>
  <c r="BB235" i="1"/>
  <c r="BC235" i="1"/>
  <c r="BD235" i="1"/>
  <c r="BE235" i="1"/>
  <c r="BF235" i="1"/>
  <c r="BG235" i="1"/>
  <c r="BH235" i="1"/>
  <c r="BI235" i="1"/>
  <c r="BJ235" i="1"/>
  <c r="BK235" i="1"/>
  <c r="BL235" i="1"/>
  <c r="BM235" i="1"/>
  <c r="BN235" i="1"/>
  <c r="BO235" i="1"/>
  <c r="BP235" i="1"/>
  <c r="BQ235" i="1"/>
  <c r="BR235" i="1"/>
  <c r="BS235" i="1"/>
  <c r="BT235" i="1"/>
  <c r="AH236" i="1"/>
  <c r="AI236" i="1"/>
  <c r="AJ236" i="1"/>
  <c r="AK236" i="1"/>
  <c r="AL236" i="1"/>
  <c r="AM236" i="1"/>
  <c r="AN236" i="1"/>
  <c r="AO236" i="1"/>
  <c r="AP236" i="1"/>
  <c r="AQ236" i="1"/>
  <c r="AR236" i="1"/>
  <c r="AS236" i="1"/>
  <c r="AT236" i="1"/>
  <c r="AU236" i="1"/>
  <c r="AV236" i="1"/>
  <c r="AW236" i="1"/>
  <c r="AX236" i="1"/>
  <c r="AY236" i="1"/>
  <c r="AZ236" i="1"/>
  <c r="BA236" i="1"/>
  <c r="BB236" i="1"/>
  <c r="BC236" i="1"/>
  <c r="BD236" i="1"/>
  <c r="BE236" i="1"/>
  <c r="BF236" i="1"/>
  <c r="BG236" i="1"/>
  <c r="BH236" i="1"/>
  <c r="BI236" i="1"/>
  <c r="BJ236" i="1"/>
  <c r="BK236" i="1"/>
  <c r="BL236" i="1"/>
  <c r="BM236" i="1"/>
  <c r="BN236" i="1"/>
  <c r="BO236" i="1"/>
  <c r="BP236" i="1"/>
  <c r="BQ236" i="1"/>
  <c r="BR236" i="1"/>
  <c r="BS236" i="1"/>
  <c r="BT236" i="1"/>
  <c r="AH238" i="1"/>
  <c r="AI238" i="1"/>
  <c r="AJ238" i="1"/>
  <c r="AK238" i="1"/>
  <c r="AL238" i="1"/>
  <c r="AM238" i="1"/>
  <c r="AN238" i="1"/>
  <c r="AO238" i="1"/>
  <c r="AP238" i="1"/>
  <c r="AQ238" i="1"/>
  <c r="AR238" i="1"/>
  <c r="AS238" i="1"/>
  <c r="AT238" i="1"/>
  <c r="AU238" i="1"/>
  <c r="AV238" i="1"/>
  <c r="AW238" i="1"/>
  <c r="AX238" i="1"/>
  <c r="AY238" i="1"/>
  <c r="AZ238" i="1"/>
  <c r="BA238" i="1"/>
  <c r="BB238" i="1"/>
  <c r="BC238" i="1"/>
  <c r="BD238" i="1"/>
  <c r="BE238" i="1"/>
  <c r="BF238" i="1"/>
  <c r="BG238" i="1"/>
  <c r="BH238" i="1"/>
  <c r="BI238" i="1"/>
  <c r="BJ238" i="1"/>
  <c r="BK238" i="1"/>
  <c r="BL238" i="1"/>
  <c r="BM238" i="1"/>
  <c r="BN238" i="1"/>
  <c r="BO238" i="1"/>
  <c r="BP238" i="1"/>
  <c r="BQ238" i="1"/>
  <c r="BR238" i="1"/>
  <c r="BS238" i="1"/>
  <c r="BT238" i="1"/>
  <c r="AH239" i="1"/>
  <c r="AI239" i="1"/>
  <c r="AJ239" i="1"/>
  <c r="AK239" i="1"/>
  <c r="AL239" i="1"/>
  <c r="AM239" i="1"/>
  <c r="AN239" i="1"/>
  <c r="AO239" i="1"/>
  <c r="AP239" i="1"/>
  <c r="AQ239" i="1"/>
  <c r="AR239" i="1"/>
  <c r="AS239" i="1"/>
  <c r="AT239" i="1"/>
  <c r="AU239" i="1"/>
  <c r="AV239" i="1"/>
  <c r="AW239" i="1"/>
  <c r="AX239" i="1"/>
  <c r="AY239" i="1"/>
  <c r="AZ239" i="1"/>
  <c r="BA239" i="1"/>
  <c r="BB239" i="1"/>
  <c r="BC239" i="1"/>
  <c r="BD239" i="1"/>
  <c r="BE239" i="1"/>
  <c r="BF239" i="1"/>
  <c r="BG239" i="1"/>
  <c r="BH239" i="1"/>
  <c r="BI239" i="1"/>
  <c r="BJ239" i="1"/>
  <c r="BK239" i="1"/>
  <c r="BL239" i="1"/>
  <c r="BM239" i="1"/>
  <c r="BN239" i="1"/>
  <c r="BO239" i="1"/>
  <c r="BP239" i="1"/>
  <c r="BQ239" i="1"/>
  <c r="BR239" i="1"/>
  <c r="BS239" i="1"/>
  <c r="BT239" i="1"/>
  <c r="AH241" i="1"/>
  <c r="AI241" i="1"/>
  <c r="AJ241" i="1"/>
  <c r="AK241" i="1"/>
  <c r="AL241" i="1"/>
  <c r="AM241" i="1"/>
  <c r="AN241" i="1"/>
  <c r="AO241" i="1"/>
  <c r="AP241" i="1"/>
  <c r="AQ241" i="1"/>
  <c r="AR241" i="1"/>
  <c r="AS241" i="1"/>
  <c r="AT241" i="1"/>
  <c r="AU241" i="1"/>
  <c r="AV241" i="1"/>
  <c r="AW241" i="1"/>
  <c r="AX241" i="1"/>
  <c r="AY241" i="1"/>
  <c r="AZ241" i="1"/>
  <c r="BA241" i="1"/>
  <c r="BB241" i="1"/>
  <c r="BC241" i="1"/>
  <c r="BD241" i="1"/>
  <c r="BE241" i="1"/>
  <c r="BF241" i="1"/>
  <c r="BG241" i="1"/>
  <c r="BH241" i="1"/>
  <c r="BI241" i="1"/>
  <c r="BJ241" i="1"/>
  <c r="BK241" i="1"/>
  <c r="BL241" i="1"/>
  <c r="BM241" i="1"/>
  <c r="BN241" i="1"/>
  <c r="BO241" i="1"/>
  <c r="BP241" i="1"/>
  <c r="BQ241" i="1"/>
  <c r="BR241" i="1"/>
  <c r="BS241" i="1"/>
  <c r="BT241" i="1"/>
  <c r="AH242" i="1"/>
  <c r="AI242" i="1"/>
  <c r="AJ242" i="1"/>
  <c r="AK242" i="1"/>
  <c r="AL242" i="1"/>
  <c r="AM242" i="1"/>
  <c r="AN242" i="1"/>
  <c r="AO242" i="1"/>
  <c r="AP242" i="1"/>
  <c r="AQ242" i="1"/>
  <c r="AR242" i="1"/>
  <c r="AS242" i="1"/>
  <c r="AT242" i="1"/>
  <c r="AU242" i="1"/>
  <c r="AV242" i="1"/>
  <c r="AW242" i="1"/>
  <c r="AX242" i="1"/>
  <c r="AY242" i="1"/>
  <c r="AZ242" i="1"/>
  <c r="BA242" i="1"/>
  <c r="BB242" i="1"/>
  <c r="BC242" i="1"/>
  <c r="BD242" i="1"/>
  <c r="BE242" i="1"/>
  <c r="BF242" i="1"/>
  <c r="BG242" i="1"/>
  <c r="BH242" i="1"/>
  <c r="BI242" i="1"/>
  <c r="BJ242" i="1"/>
  <c r="BK242" i="1"/>
  <c r="BL242" i="1"/>
  <c r="BM242" i="1"/>
  <c r="BN242" i="1"/>
  <c r="BO242" i="1"/>
  <c r="BP242" i="1"/>
  <c r="BQ242" i="1"/>
  <c r="BR242" i="1"/>
  <c r="BS242" i="1"/>
  <c r="BT242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BO48" i="1"/>
  <c r="BP48" i="1"/>
  <c r="BQ48" i="1"/>
  <c r="BR48" i="1"/>
  <c r="BS48" i="1"/>
  <c r="BT48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BF49" i="1"/>
  <c r="BG49" i="1"/>
  <c r="BH49" i="1"/>
  <c r="BI49" i="1"/>
  <c r="BJ49" i="1"/>
  <c r="BK49" i="1"/>
  <c r="BL49" i="1"/>
  <c r="BM49" i="1"/>
  <c r="BN49" i="1"/>
  <c r="BO49" i="1"/>
  <c r="BP49" i="1"/>
  <c r="BQ49" i="1"/>
  <c r="BR49" i="1"/>
  <c r="BS49" i="1"/>
  <c r="BT49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BR52" i="1"/>
  <c r="BS52" i="1"/>
  <c r="BT52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BF54" i="1"/>
  <c r="BG54" i="1"/>
  <c r="BH54" i="1"/>
  <c r="BI54" i="1"/>
  <c r="BJ54" i="1"/>
  <c r="BK54" i="1"/>
  <c r="BL54" i="1"/>
  <c r="BM54" i="1"/>
  <c r="BN54" i="1"/>
  <c r="BO54" i="1"/>
  <c r="BP54" i="1"/>
  <c r="BQ54" i="1"/>
  <c r="BR54" i="1"/>
  <c r="BS54" i="1"/>
  <c r="BT54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A55" i="1"/>
  <c r="BB55" i="1"/>
  <c r="BC55" i="1"/>
  <c r="BD55" i="1"/>
  <c r="BE55" i="1"/>
  <c r="BF55" i="1"/>
  <c r="BG55" i="1"/>
  <c r="BH55" i="1"/>
  <c r="BI55" i="1"/>
  <c r="BJ55" i="1"/>
  <c r="BK55" i="1"/>
  <c r="BL55" i="1"/>
  <c r="BM55" i="1"/>
  <c r="BN55" i="1"/>
  <c r="BO55" i="1"/>
  <c r="BP55" i="1"/>
  <c r="BQ55" i="1"/>
  <c r="BR55" i="1"/>
  <c r="BS55" i="1"/>
  <c r="BT55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BJ57" i="1"/>
  <c r="BK57" i="1"/>
  <c r="BL57" i="1"/>
  <c r="BM57" i="1"/>
  <c r="BN57" i="1"/>
  <c r="BO57" i="1"/>
  <c r="BP57" i="1"/>
  <c r="BQ57" i="1"/>
  <c r="BR57" i="1"/>
  <c r="BS57" i="1"/>
  <c r="BT57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BJ58" i="1"/>
  <c r="BK58" i="1"/>
  <c r="BL58" i="1"/>
  <c r="BM58" i="1"/>
  <c r="BN58" i="1"/>
  <c r="BO58" i="1"/>
  <c r="BP58" i="1"/>
  <c r="BQ58" i="1"/>
  <c r="BR58" i="1"/>
  <c r="BS58" i="1"/>
  <c r="BT58" i="1"/>
  <c r="AH91" i="1"/>
  <c r="AI91" i="1"/>
  <c r="AJ91" i="1"/>
  <c r="AK91" i="1"/>
  <c r="AL91" i="1"/>
  <c r="AM91" i="1"/>
  <c r="AN91" i="1"/>
  <c r="AO91" i="1"/>
  <c r="AP91" i="1"/>
  <c r="AQ91" i="1"/>
  <c r="AR91" i="1"/>
  <c r="AS91" i="1"/>
  <c r="AT91" i="1"/>
  <c r="AU91" i="1"/>
  <c r="AV91" i="1"/>
  <c r="AW91" i="1"/>
  <c r="AX91" i="1"/>
  <c r="AY91" i="1"/>
  <c r="AZ91" i="1"/>
  <c r="BA91" i="1"/>
  <c r="BB91" i="1"/>
  <c r="BC91" i="1"/>
  <c r="BD91" i="1"/>
  <c r="BE91" i="1"/>
  <c r="BF91" i="1"/>
  <c r="BG91" i="1"/>
  <c r="BH91" i="1"/>
  <c r="BI91" i="1"/>
  <c r="BJ91" i="1"/>
  <c r="BK91" i="1"/>
  <c r="BL91" i="1"/>
  <c r="BM91" i="1"/>
  <c r="BN91" i="1"/>
  <c r="BO91" i="1"/>
  <c r="BP91" i="1"/>
  <c r="BQ91" i="1"/>
  <c r="BR91" i="1"/>
  <c r="BS91" i="1"/>
  <c r="BT91" i="1"/>
  <c r="AH92" i="1"/>
  <c r="AI92" i="1"/>
  <c r="AJ92" i="1"/>
  <c r="AK92" i="1"/>
  <c r="AL92" i="1"/>
  <c r="AM92" i="1"/>
  <c r="AN92" i="1"/>
  <c r="AO92" i="1"/>
  <c r="AP92" i="1"/>
  <c r="AQ92" i="1"/>
  <c r="AR92" i="1"/>
  <c r="AS92" i="1"/>
  <c r="AT92" i="1"/>
  <c r="AU92" i="1"/>
  <c r="AV92" i="1"/>
  <c r="AW92" i="1"/>
  <c r="AX92" i="1"/>
  <c r="AY92" i="1"/>
  <c r="AZ92" i="1"/>
  <c r="BA92" i="1"/>
  <c r="BB92" i="1"/>
  <c r="BC92" i="1"/>
  <c r="BD92" i="1"/>
  <c r="BE92" i="1"/>
  <c r="BF92" i="1"/>
  <c r="BG92" i="1"/>
  <c r="BH92" i="1"/>
  <c r="BI92" i="1"/>
  <c r="BJ92" i="1"/>
  <c r="BK92" i="1"/>
  <c r="BL92" i="1"/>
  <c r="BM92" i="1"/>
  <c r="BN92" i="1"/>
  <c r="BO92" i="1"/>
  <c r="BP92" i="1"/>
  <c r="BQ92" i="1"/>
  <c r="BR92" i="1"/>
  <c r="BS92" i="1"/>
  <c r="BT92" i="1"/>
  <c r="AH94" i="1"/>
  <c r="AI94" i="1"/>
  <c r="AJ94" i="1"/>
  <c r="AK94" i="1"/>
  <c r="AL94" i="1"/>
  <c r="AM94" i="1"/>
  <c r="AN94" i="1"/>
  <c r="AO94" i="1"/>
  <c r="AP94" i="1"/>
  <c r="AQ94" i="1"/>
  <c r="AR94" i="1"/>
  <c r="AS94" i="1"/>
  <c r="AT94" i="1"/>
  <c r="AU94" i="1"/>
  <c r="AV94" i="1"/>
  <c r="AW94" i="1"/>
  <c r="AX94" i="1"/>
  <c r="AY94" i="1"/>
  <c r="AZ94" i="1"/>
  <c r="BA94" i="1"/>
  <c r="BB94" i="1"/>
  <c r="BC94" i="1"/>
  <c r="BD94" i="1"/>
  <c r="BE94" i="1"/>
  <c r="BF94" i="1"/>
  <c r="BG94" i="1"/>
  <c r="BH94" i="1"/>
  <c r="BI94" i="1"/>
  <c r="BJ94" i="1"/>
  <c r="BK94" i="1"/>
  <c r="BL94" i="1"/>
  <c r="BM94" i="1"/>
  <c r="BN94" i="1"/>
  <c r="BO94" i="1"/>
  <c r="BP94" i="1"/>
  <c r="BQ94" i="1"/>
  <c r="BR94" i="1"/>
  <c r="BS94" i="1"/>
  <c r="BT94" i="1"/>
  <c r="AH95" i="1"/>
  <c r="AI95" i="1"/>
  <c r="AJ95" i="1"/>
  <c r="AK95" i="1"/>
  <c r="AL95" i="1"/>
  <c r="AM95" i="1"/>
  <c r="AN95" i="1"/>
  <c r="AO95" i="1"/>
  <c r="AP95" i="1"/>
  <c r="AQ95" i="1"/>
  <c r="AR95" i="1"/>
  <c r="AS95" i="1"/>
  <c r="AT95" i="1"/>
  <c r="AU95" i="1"/>
  <c r="AV95" i="1"/>
  <c r="AW95" i="1"/>
  <c r="AX95" i="1"/>
  <c r="AY95" i="1"/>
  <c r="AZ95" i="1"/>
  <c r="BA95" i="1"/>
  <c r="BB95" i="1"/>
  <c r="BC95" i="1"/>
  <c r="BD95" i="1"/>
  <c r="BE95" i="1"/>
  <c r="BF95" i="1"/>
  <c r="BG95" i="1"/>
  <c r="BH95" i="1"/>
  <c r="BI95" i="1"/>
  <c r="BJ95" i="1"/>
  <c r="BK95" i="1"/>
  <c r="BL95" i="1"/>
  <c r="BM95" i="1"/>
  <c r="BN95" i="1"/>
  <c r="BO95" i="1"/>
  <c r="BP95" i="1"/>
  <c r="BQ95" i="1"/>
  <c r="BR95" i="1"/>
  <c r="BS95" i="1"/>
  <c r="BT95" i="1"/>
  <c r="AH97" i="1"/>
  <c r="AI97" i="1"/>
  <c r="AJ97" i="1"/>
  <c r="AK97" i="1"/>
  <c r="AL97" i="1"/>
  <c r="AM97" i="1"/>
  <c r="AN97" i="1"/>
  <c r="AO97" i="1"/>
  <c r="AP97" i="1"/>
  <c r="AQ97" i="1"/>
  <c r="AR97" i="1"/>
  <c r="AS97" i="1"/>
  <c r="AT97" i="1"/>
  <c r="AU97" i="1"/>
  <c r="AV97" i="1"/>
  <c r="AW97" i="1"/>
  <c r="AX97" i="1"/>
  <c r="AY97" i="1"/>
  <c r="AZ97" i="1"/>
  <c r="BA97" i="1"/>
  <c r="BB97" i="1"/>
  <c r="BC97" i="1"/>
  <c r="BD97" i="1"/>
  <c r="BE97" i="1"/>
  <c r="BF97" i="1"/>
  <c r="BG97" i="1"/>
  <c r="BH97" i="1"/>
  <c r="BI97" i="1"/>
  <c r="BJ97" i="1"/>
  <c r="BK97" i="1"/>
  <c r="BL97" i="1"/>
  <c r="BM97" i="1"/>
  <c r="BN97" i="1"/>
  <c r="BO97" i="1"/>
  <c r="BP97" i="1"/>
  <c r="BQ97" i="1"/>
  <c r="BR97" i="1"/>
  <c r="BS97" i="1"/>
  <c r="AH98" i="1"/>
  <c r="AI98" i="1"/>
  <c r="AJ98" i="1"/>
  <c r="AK98" i="1"/>
  <c r="AL98" i="1"/>
  <c r="AM98" i="1"/>
  <c r="AN98" i="1"/>
  <c r="AO98" i="1"/>
  <c r="AP98" i="1"/>
  <c r="AQ98" i="1"/>
  <c r="AR98" i="1"/>
  <c r="AS98" i="1"/>
  <c r="AT98" i="1"/>
  <c r="AU98" i="1"/>
  <c r="AV98" i="1"/>
  <c r="AW98" i="1"/>
  <c r="AX98" i="1"/>
  <c r="AY98" i="1"/>
  <c r="AZ98" i="1"/>
  <c r="BA98" i="1"/>
  <c r="BB98" i="1"/>
  <c r="BC98" i="1"/>
  <c r="BD98" i="1"/>
  <c r="BE98" i="1"/>
  <c r="BF98" i="1"/>
  <c r="BG98" i="1"/>
  <c r="BH98" i="1"/>
  <c r="BI98" i="1"/>
  <c r="BJ98" i="1"/>
  <c r="BK98" i="1"/>
  <c r="BL98" i="1"/>
  <c r="BM98" i="1"/>
  <c r="BN98" i="1"/>
  <c r="BO98" i="1"/>
  <c r="BP98" i="1"/>
  <c r="BQ98" i="1"/>
  <c r="BR98" i="1"/>
  <c r="BS98" i="1"/>
  <c r="AH100" i="1"/>
  <c r="AI100" i="1"/>
  <c r="AJ100" i="1"/>
  <c r="AK100" i="1"/>
  <c r="AL100" i="1"/>
  <c r="AM100" i="1"/>
  <c r="AN100" i="1"/>
  <c r="AO100" i="1"/>
  <c r="AP100" i="1"/>
  <c r="AQ100" i="1"/>
  <c r="AR100" i="1"/>
  <c r="AS100" i="1"/>
  <c r="AT100" i="1"/>
  <c r="AU100" i="1"/>
  <c r="AV100" i="1"/>
  <c r="AW100" i="1"/>
  <c r="AX100" i="1"/>
  <c r="AY100" i="1"/>
  <c r="AZ100" i="1"/>
  <c r="BA100" i="1"/>
  <c r="BB100" i="1"/>
  <c r="BC100" i="1"/>
  <c r="BD100" i="1"/>
  <c r="BE100" i="1"/>
  <c r="BF100" i="1"/>
  <c r="BG100" i="1"/>
  <c r="BH100" i="1"/>
  <c r="BI100" i="1"/>
  <c r="BJ100" i="1"/>
  <c r="BK100" i="1"/>
  <c r="BL100" i="1"/>
  <c r="BM100" i="1"/>
  <c r="BN100" i="1"/>
  <c r="BO100" i="1"/>
  <c r="BP100" i="1"/>
  <c r="BQ100" i="1"/>
  <c r="BR100" i="1"/>
  <c r="BS100" i="1"/>
  <c r="AH101" i="1"/>
  <c r="AI101" i="1"/>
  <c r="AJ101" i="1"/>
  <c r="AK101" i="1"/>
  <c r="AL101" i="1"/>
  <c r="AM101" i="1"/>
  <c r="AN101" i="1"/>
  <c r="AO101" i="1"/>
  <c r="AP101" i="1"/>
  <c r="AQ101" i="1"/>
  <c r="AR101" i="1"/>
  <c r="AS101" i="1"/>
  <c r="AT101" i="1"/>
  <c r="AU101" i="1"/>
  <c r="AV101" i="1"/>
  <c r="AW101" i="1"/>
  <c r="AX101" i="1"/>
  <c r="AY101" i="1"/>
  <c r="AZ101" i="1"/>
  <c r="BA101" i="1"/>
  <c r="BB101" i="1"/>
  <c r="BC101" i="1"/>
  <c r="BD101" i="1"/>
  <c r="BE101" i="1"/>
  <c r="BF101" i="1"/>
  <c r="BG101" i="1"/>
  <c r="BH101" i="1"/>
  <c r="BI101" i="1"/>
  <c r="BJ101" i="1"/>
  <c r="BK101" i="1"/>
  <c r="BL101" i="1"/>
  <c r="BM101" i="1"/>
  <c r="BN101" i="1"/>
  <c r="BO101" i="1"/>
  <c r="BP101" i="1"/>
  <c r="BQ101" i="1"/>
  <c r="BR101" i="1"/>
  <c r="BS101" i="1"/>
  <c r="AH103" i="1"/>
  <c r="AI103" i="1"/>
  <c r="AJ103" i="1"/>
  <c r="AK103" i="1"/>
  <c r="AL103" i="1"/>
  <c r="AM103" i="1"/>
  <c r="AN103" i="1"/>
  <c r="AO103" i="1"/>
  <c r="AP103" i="1"/>
  <c r="AQ103" i="1"/>
  <c r="AR103" i="1"/>
  <c r="AS103" i="1"/>
  <c r="AT103" i="1"/>
  <c r="AU103" i="1"/>
  <c r="AV103" i="1"/>
  <c r="AW103" i="1"/>
  <c r="AX103" i="1"/>
  <c r="AY103" i="1"/>
  <c r="AZ103" i="1"/>
  <c r="BA103" i="1"/>
  <c r="BB103" i="1"/>
  <c r="BC103" i="1"/>
  <c r="BD103" i="1"/>
  <c r="BE103" i="1"/>
  <c r="BF103" i="1"/>
  <c r="BG103" i="1"/>
  <c r="BH103" i="1"/>
  <c r="BI103" i="1"/>
  <c r="BJ103" i="1"/>
  <c r="BK103" i="1"/>
  <c r="BL103" i="1"/>
  <c r="BM103" i="1"/>
  <c r="BN103" i="1"/>
  <c r="BO103" i="1"/>
  <c r="BP103" i="1"/>
  <c r="BQ103" i="1"/>
  <c r="BR103" i="1"/>
  <c r="BS103" i="1"/>
  <c r="BT103" i="1"/>
  <c r="AH104" i="1"/>
  <c r="AI104" i="1"/>
  <c r="AJ104" i="1"/>
  <c r="AK104" i="1"/>
  <c r="AL104" i="1"/>
  <c r="AM104" i="1"/>
  <c r="AN104" i="1"/>
  <c r="AO104" i="1"/>
  <c r="AP104" i="1"/>
  <c r="AQ104" i="1"/>
  <c r="AR104" i="1"/>
  <c r="AS104" i="1"/>
  <c r="AT104" i="1"/>
  <c r="AU104" i="1"/>
  <c r="AV104" i="1"/>
  <c r="AW104" i="1"/>
  <c r="AX104" i="1"/>
  <c r="AY104" i="1"/>
  <c r="AZ104" i="1"/>
  <c r="BA104" i="1"/>
  <c r="BB104" i="1"/>
  <c r="BC104" i="1"/>
  <c r="BD104" i="1"/>
  <c r="BE104" i="1"/>
  <c r="BF104" i="1"/>
  <c r="BG104" i="1"/>
  <c r="BH104" i="1"/>
  <c r="BI104" i="1"/>
  <c r="BJ104" i="1"/>
  <c r="BK104" i="1"/>
  <c r="BL104" i="1"/>
  <c r="BM104" i="1"/>
  <c r="BN104" i="1"/>
  <c r="BO104" i="1"/>
  <c r="BP104" i="1"/>
  <c r="BQ104" i="1"/>
  <c r="BR104" i="1"/>
  <c r="BS104" i="1"/>
  <c r="BT104" i="1"/>
  <c r="AH106" i="1"/>
  <c r="AI106" i="1"/>
  <c r="AJ106" i="1"/>
  <c r="AK106" i="1"/>
  <c r="AL106" i="1"/>
  <c r="AM106" i="1"/>
  <c r="AN106" i="1"/>
  <c r="AO106" i="1"/>
  <c r="AP106" i="1"/>
  <c r="AQ106" i="1"/>
  <c r="AR106" i="1"/>
  <c r="AS106" i="1"/>
  <c r="AT106" i="1"/>
  <c r="AU106" i="1"/>
  <c r="AV106" i="1"/>
  <c r="AW106" i="1"/>
  <c r="AX106" i="1"/>
  <c r="AY106" i="1"/>
  <c r="AZ106" i="1"/>
  <c r="BA106" i="1"/>
  <c r="BB106" i="1"/>
  <c r="BC106" i="1"/>
  <c r="BD106" i="1"/>
  <c r="BE106" i="1"/>
  <c r="BF106" i="1"/>
  <c r="BG106" i="1"/>
  <c r="BH106" i="1"/>
  <c r="BI106" i="1"/>
  <c r="BJ106" i="1"/>
  <c r="BK106" i="1"/>
  <c r="BL106" i="1"/>
  <c r="BM106" i="1"/>
  <c r="BN106" i="1"/>
  <c r="BO106" i="1"/>
  <c r="BP106" i="1"/>
  <c r="BQ106" i="1"/>
  <c r="BR106" i="1"/>
  <c r="BS106" i="1"/>
  <c r="BT106" i="1"/>
  <c r="AH107" i="1"/>
  <c r="AI107" i="1"/>
  <c r="AJ107" i="1"/>
  <c r="AK107" i="1"/>
  <c r="AL107" i="1"/>
  <c r="AM107" i="1"/>
  <c r="AN107" i="1"/>
  <c r="AO107" i="1"/>
  <c r="AP107" i="1"/>
  <c r="AQ107" i="1"/>
  <c r="AR107" i="1"/>
  <c r="AS107" i="1"/>
  <c r="AT107" i="1"/>
  <c r="AU107" i="1"/>
  <c r="AV107" i="1"/>
  <c r="AW107" i="1"/>
  <c r="AX107" i="1"/>
  <c r="AY107" i="1"/>
  <c r="AZ107" i="1"/>
  <c r="BA107" i="1"/>
  <c r="BB107" i="1"/>
  <c r="BC107" i="1"/>
  <c r="BD107" i="1"/>
  <c r="BE107" i="1"/>
  <c r="BF107" i="1"/>
  <c r="BG107" i="1"/>
  <c r="BH107" i="1"/>
  <c r="BI107" i="1"/>
  <c r="BJ107" i="1"/>
  <c r="BK107" i="1"/>
  <c r="BL107" i="1"/>
  <c r="BM107" i="1"/>
  <c r="BN107" i="1"/>
  <c r="BO107" i="1"/>
  <c r="BP107" i="1"/>
  <c r="BQ107" i="1"/>
  <c r="BR107" i="1"/>
  <c r="BS107" i="1"/>
  <c r="BT107" i="1"/>
  <c r="AH109" i="1"/>
  <c r="AI109" i="1"/>
  <c r="AJ109" i="1"/>
  <c r="AK109" i="1"/>
  <c r="AL109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Y109" i="1"/>
  <c r="AZ109" i="1"/>
  <c r="BA109" i="1"/>
  <c r="BB109" i="1"/>
  <c r="BC109" i="1"/>
  <c r="BD109" i="1"/>
  <c r="BE109" i="1"/>
  <c r="BF109" i="1"/>
  <c r="BG109" i="1"/>
  <c r="BH109" i="1"/>
  <c r="BI109" i="1"/>
  <c r="BJ109" i="1"/>
  <c r="BK109" i="1"/>
  <c r="BL109" i="1"/>
  <c r="BM109" i="1"/>
  <c r="BN109" i="1"/>
  <c r="BO109" i="1"/>
  <c r="BP109" i="1"/>
  <c r="BQ109" i="1"/>
  <c r="BR109" i="1"/>
  <c r="BS109" i="1"/>
  <c r="BT109" i="1"/>
  <c r="AH110" i="1"/>
  <c r="AI110" i="1"/>
  <c r="AJ110" i="1"/>
  <c r="AK110" i="1"/>
  <c r="AL110" i="1"/>
  <c r="AM110" i="1"/>
  <c r="AN110" i="1"/>
  <c r="AO110" i="1"/>
  <c r="AP110" i="1"/>
  <c r="AQ110" i="1"/>
  <c r="AR110" i="1"/>
  <c r="AS110" i="1"/>
  <c r="AT110" i="1"/>
  <c r="AU110" i="1"/>
  <c r="AV110" i="1"/>
  <c r="AW110" i="1"/>
  <c r="AX110" i="1"/>
  <c r="AY110" i="1"/>
  <c r="AZ110" i="1"/>
  <c r="BA110" i="1"/>
  <c r="BB110" i="1"/>
  <c r="BC110" i="1"/>
  <c r="BD110" i="1"/>
  <c r="BE110" i="1"/>
  <c r="BF110" i="1"/>
  <c r="BG110" i="1"/>
  <c r="BH110" i="1"/>
  <c r="BI110" i="1"/>
  <c r="BJ110" i="1"/>
  <c r="BK110" i="1"/>
  <c r="BL110" i="1"/>
  <c r="BM110" i="1"/>
  <c r="BN110" i="1"/>
  <c r="BO110" i="1"/>
  <c r="BP110" i="1"/>
  <c r="BQ110" i="1"/>
  <c r="BR110" i="1"/>
  <c r="BS110" i="1"/>
  <c r="BT110" i="1"/>
  <c r="AH112" i="1"/>
  <c r="AI112" i="1"/>
  <c r="AJ112" i="1"/>
  <c r="AK112" i="1"/>
  <c r="AL112" i="1"/>
  <c r="AM112" i="1"/>
  <c r="AN112" i="1"/>
  <c r="AO112" i="1"/>
  <c r="AP112" i="1"/>
  <c r="AQ112" i="1"/>
  <c r="AR112" i="1"/>
  <c r="AS112" i="1"/>
  <c r="AT112" i="1"/>
  <c r="AU112" i="1"/>
  <c r="AV112" i="1"/>
  <c r="AW112" i="1"/>
  <c r="AX112" i="1"/>
  <c r="AY112" i="1"/>
  <c r="AZ112" i="1"/>
  <c r="BA112" i="1"/>
  <c r="BB112" i="1"/>
  <c r="BC112" i="1"/>
  <c r="BD112" i="1"/>
  <c r="BE112" i="1"/>
  <c r="BF112" i="1"/>
  <c r="BG112" i="1"/>
  <c r="BH112" i="1"/>
  <c r="BI112" i="1"/>
  <c r="BJ112" i="1"/>
  <c r="BK112" i="1"/>
  <c r="BL112" i="1"/>
  <c r="BM112" i="1"/>
  <c r="BN112" i="1"/>
  <c r="BO112" i="1"/>
  <c r="BP112" i="1"/>
  <c r="BQ112" i="1"/>
  <c r="BR112" i="1"/>
  <c r="BS112" i="1"/>
  <c r="BT112" i="1"/>
  <c r="AH113" i="1"/>
  <c r="AI113" i="1"/>
  <c r="AJ113" i="1"/>
  <c r="AK113" i="1"/>
  <c r="AL113" i="1"/>
  <c r="AM113" i="1"/>
  <c r="AN113" i="1"/>
  <c r="AO113" i="1"/>
  <c r="AP113" i="1"/>
  <c r="AQ113" i="1"/>
  <c r="AR113" i="1"/>
  <c r="AS113" i="1"/>
  <c r="AT113" i="1"/>
  <c r="AU113" i="1"/>
  <c r="AV113" i="1"/>
  <c r="AW113" i="1"/>
  <c r="AX113" i="1"/>
  <c r="AY113" i="1"/>
  <c r="AZ113" i="1"/>
  <c r="BA113" i="1"/>
  <c r="BB113" i="1"/>
  <c r="BC113" i="1"/>
  <c r="BD113" i="1"/>
  <c r="BE113" i="1"/>
  <c r="BF113" i="1"/>
  <c r="BG113" i="1"/>
  <c r="BH113" i="1"/>
  <c r="BI113" i="1"/>
  <c r="BJ113" i="1"/>
  <c r="BK113" i="1"/>
  <c r="BL113" i="1"/>
  <c r="BM113" i="1"/>
  <c r="BN113" i="1"/>
  <c r="BO113" i="1"/>
  <c r="BP113" i="1"/>
  <c r="BQ113" i="1"/>
  <c r="BR113" i="1"/>
  <c r="BS113" i="1"/>
  <c r="BT113" i="1"/>
  <c r="AH116" i="1"/>
  <c r="AI116" i="1"/>
  <c r="AJ116" i="1"/>
  <c r="AK116" i="1"/>
  <c r="AL116" i="1"/>
  <c r="AM116" i="1"/>
  <c r="AN116" i="1"/>
  <c r="AO116" i="1"/>
  <c r="AP116" i="1"/>
  <c r="AQ116" i="1"/>
  <c r="AR116" i="1"/>
  <c r="AS116" i="1"/>
  <c r="AT116" i="1"/>
  <c r="AU116" i="1"/>
  <c r="AV116" i="1"/>
  <c r="AW116" i="1"/>
  <c r="AX116" i="1"/>
  <c r="AY116" i="1"/>
  <c r="AZ116" i="1"/>
  <c r="BA116" i="1"/>
  <c r="BB116" i="1"/>
  <c r="BC116" i="1"/>
  <c r="BD116" i="1"/>
  <c r="BE116" i="1"/>
  <c r="BF116" i="1"/>
  <c r="BG116" i="1"/>
  <c r="BH116" i="1"/>
  <c r="BI116" i="1"/>
  <c r="BJ116" i="1"/>
  <c r="BK116" i="1"/>
  <c r="BL116" i="1"/>
  <c r="BM116" i="1"/>
  <c r="BN116" i="1"/>
  <c r="BO116" i="1"/>
  <c r="BP116" i="1"/>
  <c r="BQ116" i="1"/>
  <c r="BR116" i="1"/>
  <c r="BS116" i="1"/>
  <c r="BT116" i="1"/>
  <c r="AH117" i="1"/>
  <c r="AI117" i="1"/>
  <c r="AJ117" i="1"/>
  <c r="AK117" i="1"/>
  <c r="AL117" i="1"/>
  <c r="AM117" i="1"/>
  <c r="AN117" i="1"/>
  <c r="AO117" i="1"/>
  <c r="AP117" i="1"/>
  <c r="AQ117" i="1"/>
  <c r="AR117" i="1"/>
  <c r="AS117" i="1"/>
  <c r="AT117" i="1"/>
  <c r="AU117" i="1"/>
  <c r="AV117" i="1"/>
  <c r="AW117" i="1"/>
  <c r="AX117" i="1"/>
  <c r="AY117" i="1"/>
  <c r="AZ117" i="1"/>
  <c r="BA117" i="1"/>
  <c r="BB117" i="1"/>
  <c r="BC117" i="1"/>
  <c r="BD117" i="1"/>
  <c r="BE117" i="1"/>
  <c r="BF117" i="1"/>
  <c r="BG117" i="1"/>
  <c r="BH117" i="1"/>
  <c r="BI117" i="1"/>
  <c r="BJ117" i="1"/>
  <c r="BK117" i="1"/>
  <c r="BL117" i="1"/>
  <c r="BM117" i="1"/>
  <c r="BN117" i="1"/>
  <c r="BO117" i="1"/>
  <c r="BP117" i="1"/>
  <c r="BQ117" i="1"/>
  <c r="BR117" i="1"/>
  <c r="BS117" i="1"/>
  <c r="BT117" i="1"/>
  <c r="AH119" i="1"/>
  <c r="AI119" i="1"/>
  <c r="AJ119" i="1"/>
  <c r="AK119" i="1"/>
  <c r="AL119" i="1"/>
  <c r="AM119" i="1"/>
  <c r="AN119" i="1"/>
  <c r="AO119" i="1"/>
  <c r="AP119" i="1"/>
  <c r="AQ119" i="1"/>
  <c r="AR119" i="1"/>
  <c r="AS119" i="1"/>
  <c r="AT119" i="1"/>
  <c r="AU119" i="1"/>
  <c r="AV119" i="1"/>
  <c r="AW119" i="1"/>
  <c r="AX119" i="1"/>
  <c r="AY119" i="1"/>
  <c r="AZ119" i="1"/>
  <c r="BA119" i="1"/>
  <c r="BB119" i="1"/>
  <c r="BC119" i="1"/>
  <c r="BD119" i="1"/>
  <c r="BE119" i="1"/>
  <c r="BF119" i="1"/>
  <c r="BG119" i="1"/>
  <c r="BH119" i="1"/>
  <c r="BI119" i="1"/>
  <c r="BJ119" i="1"/>
  <c r="BK119" i="1"/>
  <c r="BL119" i="1"/>
  <c r="BM119" i="1"/>
  <c r="BN119" i="1"/>
  <c r="BO119" i="1"/>
  <c r="BP119" i="1"/>
  <c r="BQ119" i="1"/>
  <c r="BR119" i="1"/>
  <c r="BS119" i="1"/>
  <c r="BT119" i="1"/>
  <c r="AH120" i="1"/>
  <c r="AI120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Y120" i="1"/>
  <c r="AZ120" i="1"/>
  <c r="BA120" i="1"/>
  <c r="BB120" i="1"/>
  <c r="BC120" i="1"/>
  <c r="BD120" i="1"/>
  <c r="BE120" i="1"/>
  <c r="BF120" i="1"/>
  <c r="BG120" i="1"/>
  <c r="BH120" i="1"/>
  <c r="BI120" i="1"/>
  <c r="BJ120" i="1"/>
  <c r="BK120" i="1"/>
  <c r="BL120" i="1"/>
  <c r="BM120" i="1"/>
  <c r="BN120" i="1"/>
  <c r="BO120" i="1"/>
  <c r="BP120" i="1"/>
  <c r="BQ120" i="1"/>
  <c r="BR120" i="1"/>
  <c r="BS120" i="1"/>
  <c r="BT120" i="1"/>
  <c r="AH122" i="1"/>
  <c r="AI122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Y122" i="1"/>
  <c r="AZ122" i="1"/>
  <c r="BA122" i="1"/>
  <c r="BB122" i="1"/>
  <c r="BC122" i="1"/>
  <c r="BD122" i="1"/>
  <c r="BE122" i="1"/>
  <c r="BF122" i="1"/>
  <c r="BG122" i="1"/>
  <c r="BH122" i="1"/>
  <c r="BI122" i="1"/>
  <c r="BJ122" i="1"/>
  <c r="BK122" i="1"/>
  <c r="BL122" i="1"/>
  <c r="BM122" i="1"/>
  <c r="BN122" i="1"/>
  <c r="BO122" i="1"/>
  <c r="BP122" i="1"/>
  <c r="BQ122" i="1"/>
  <c r="BR122" i="1"/>
  <c r="BS122" i="1"/>
  <c r="BT122" i="1"/>
  <c r="AH123" i="1"/>
  <c r="AI123" i="1"/>
  <c r="AJ123" i="1"/>
  <c r="AK123" i="1"/>
  <c r="AL123" i="1"/>
  <c r="AM123" i="1"/>
  <c r="AN123" i="1"/>
  <c r="AO123" i="1"/>
  <c r="AP123" i="1"/>
  <c r="AQ123" i="1"/>
  <c r="AR123" i="1"/>
  <c r="AS123" i="1"/>
  <c r="AT123" i="1"/>
  <c r="AU123" i="1"/>
  <c r="AV123" i="1"/>
  <c r="AW123" i="1"/>
  <c r="AX123" i="1"/>
  <c r="AY123" i="1"/>
  <c r="AZ123" i="1"/>
  <c r="BA123" i="1"/>
  <c r="BB123" i="1"/>
  <c r="BC123" i="1"/>
  <c r="BD123" i="1"/>
  <c r="BE123" i="1"/>
  <c r="BF123" i="1"/>
  <c r="BG123" i="1"/>
  <c r="BH123" i="1"/>
  <c r="BI123" i="1"/>
  <c r="BJ123" i="1"/>
  <c r="BK123" i="1"/>
  <c r="BL123" i="1"/>
  <c r="BM123" i="1"/>
  <c r="BN123" i="1"/>
  <c r="BO123" i="1"/>
  <c r="BP123" i="1"/>
  <c r="BQ123" i="1"/>
  <c r="BR123" i="1"/>
  <c r="BS123" i="1"/>
  <c r="BT123" i="1"/>
  <c r="AH125" i="1"/>
  <c r="AI125" i="1"/>
  <c r="AJ125" i="1"/>
  <c r="AK125" i="1"/>
  <c r="AL125" i="1"/>
  <c r="AM125" i="1"/>
  <c r="AN125" i="1"/>
  <c r="AO125" i="1"/>
  <c r="AP125" i="1"/>
  <c r="AQ125" i="1"/>
  <c r="AR125" i="1"/>
  <c r="AS125" i="1"/>
  <c r="AT125" i="1"/>
  <c r="AU125" i="1"/>
  <c r="AV125" i="1"/>
  <c r="AW125" i="1"/>
  <c r="AX125" i="1"/>
  <c r="AY125" i="1"/>
  <c r="AZ125" i="1"/>
  <c r="BA125" i="1"/>
  <c r="BB125" i="1"/>
  <c r="BC125" i="1"/>
  <c r="BD125" i="1"/>
  <c r="BE125" i="1"/>
  <c r="BF125" i="1"/>
  <c r="BG125" i="1"/>
  <c r="BH125" i="1"/>
  <c r="BI125" i="1"/>
  <c r="BJ125" i="1"/>
  <c r="BK125" i="1"/>
  <c r="BL125" i="1"/>
  <c r="BM125" i="1"/>
  <c r="BN125" i="1"/>
  <c r="BO125" i="1"/>
  <c r="BP125" i="1"/>
  <c r="BQ125" i="1"/>
  <c r="BR125" i="1"/>
  <c r="BS125" i="1"/>
  <c r="BT125" i="1"/>
  <c r="AH126" i="1"/>
  <c r="AI126" i="1"/>
  <c r="AJ126" i="1"/>
  <c r="AK126" i="1"/>
  <c r="AL126" i="1"/>
  <c r="AM126" i="1"/>
  <c r="AN126" i="1"/>
  <c r="AO126" i="1"/>
  <c r="AP126" i="1"/>
  <c r="AQ126" i="1"/>
  <c r="AR126" i="1"/>
  <c r="AS126" i="1"/>
  <c r="AT126" i="1"/>
  <c r="AU126" i="1"/>
  <c r="AV126" i="1"/>
  <c r="AW126" i="1"/>
  <c r="AX126" i="1"/>
  <c r="AY126" i="1"/>
  <c r="AZ126" i="1"/>
  <c r="BA126" i="1"/>
  <c r="BB126" i="1"/>
  <c r="BC126" i="1"/>
  <c r="BD126" i="1"/>
  <c r="BE126" i="1"/>
  <c r="BF126" i="1"/>
  <c r="BG126" i="1"/>
  <c r="BH126" i="1"/>
  <c r="BI126" i="1"/>
  <c r="BJ126" i="1"/>
  <c r="BK126" i="1"/>
  <c r="BL126" i="1"/>
  <c r="BM126" i="1"/>
  <c r="BN126" i="1"/>
  <c r="BO126" i="1"/>
  <c r="BP126" i="1"/>
  <c r="BQ126" i="1"/>
  <c r="BR126" i="1"/>
  <c r="BS126" i="1"/>
  <c r="BT126" i="1"/>
  <c r="AH128" i="1"/>
  <c r="AI128" i="1"/>
  <c r="AJ128" i="1"/>
  <c r="AK128" i="1"/>
  <c r="AL128" i="1"/>
  <c r="AM128" i="1"/>
  <c r="AN128" i="1"/>
  <c r="AO128" i="1"/>
  <c r="AP128" i="1"/>
  <c r="AQ128" i="1"/>
  <c r="AR128" i="1"/>
  <c r="AS128" i="1"/>
  <c r="AT128" i="1"/>
  <c r="AU128" i="1"/>
  <c r="AV128" i="1"/>
  <c r="AW128" i="1"/>
  <c r="AX128" i="1"/>
  <c r="AY128" i="1"/>
  <c r="AZ128" i="1"/>
  <c r="BA128" i="1"/>
  <c r="BB128" i="1"/>
  <c r="BC128" i="1"/>
  <c r="BD128" i="1"/>
  <c r="BE128" i="1"/>
  <c r="BF128" i="1"/>
  <c r="BG128" i="1"/>
  <c r="BH128" i="1"/>
  <c r="BI128" i="1"/>
  <c r="BJ128" i="1"/>
  <c r="BK128" i="1"/>
  <c r="BL128" i="1"/>
  <c r="BM128" i="1"/>
  <c r="BN128" i="1"/>
  <c r="BO128" i="1"/>
  <c r="BP128" i="1"/>
  <c r="BQ128" i="1"/>
  <c r="BR128" i="1"/>
  <c r="BS128" i="1"/>
  <c r="BT128" i="1"/>
  <c r="AH129" i="1"/>
  <c r="AI129" i="1"/>
  <c r="AJ129" i="1"/>
  <c r="AK129" i="1"/>
  <c r="AL129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Y129" i="1"/>
  <c r="AZ129" i="1"/>
  <c r="BA129" i="1"/>
  <c r="BB129" i="1"/>
  <c r="BC129" i="1"/>
  <c r="BD129" i="1"/>
  <c r="BE129" i="1"/>
  <c r="BF129" i="1"/>
  <c r="BG129" i="1"/>
  <c r="BH129" i="1"/>
  <c r="BI129" i="1"/>
  <c r="BJ129" i="1"/>
  <c r="BK129" i="1"/>
  <c r="BL129" i="1"/>
  <c r="BM129" i="1"/>
  <c r="BN129" i="1"/>
  <c r="BO129" i="1"/>
  <c r="BP129" i="1"/>
  <c r="BQ129" i="1"/>
  <c r="BR129" i="1"/>
  <c r="BS129" i="1"/>
  <c r="BT129" i="1"/>
  <c r="AH131" i="1"/>
  <c r="AI131" i="1"/>
  <c r="AJ131" i="1"/>
  <c r="AK131" i="1"/>
  <c r="AL131" i="1"/>
  <c r="AM131" i="1"/>
  <c r="AN131" i="1"/>
  <c r="AO131" i="1"/>
  <c r="AP131" i="1"/>
  <c r="AQ131" i="1"/>
  <c r="AR131" i="1"/>
  <c r="AS131" i="1"/>
  <c r="AT131" i="1"/>
  <c r="AU131" i="1"/>
  <c r="AV131" i="1"/>
  <c r="AW131" i="1"/>
  <c r="AX131" i="1"/>
  <c r="AY131" i="1"/>
  <c r="AZ131" i="1"/>
  <c r="BA131" i="1"/>
  <c r="BB131" i="1"/>
  <c r="BC131" i="1"/>
  <c r="BD131" i="1"/>
  <c r="BE131" i="1"/>
  <c r="BF131" i="1"/>
  <c r="BG131" i="1"/>
  <c r="BH131" i="1"/>
  <c r="BI131" i="1"/>
  <c r="BJ131" i="1"/>
  <c r="BK131" i="1"/>
  <c r="BL131" i="1"/>
  <c r="BM131" i="1"/>
  <c r="BN131" i="1"/>
  <c r="BO131" i="1"/>
  <c r="BP131" i="1"/>
  <c r="BQ131" i="1"/>
  <c r="BR131" i="1"/>
  <c r="BS131" i="1"/>
  <c r="BT131" i="1"/>
  <c r="AH132" i="1"/>
  <c r="AI132" i="1"/>
  <c r="AJ132" i="1"/>
  <c r="AK132" i="1"/>
  <c r="AL132" i="1"/>
  <c r="AM132" i="1"/>
  <c r="AN132" i="1"/>
  <c r="AO132" i="1"/>
  <c r="AP132" i="1"/>
  <c r="AQ132" i="1"/>
  <c r="AR132" i="1"/>
  <c r="AS132" i="1"/>
  <c r="AT132" i="1"/>
  <c r="AU132" i="1"/>
  <c r="AV132" i="1"/>
  <c r="AW132" i="1"/>
  <c r="AX132" i="1"/>
  <c r="AY132" i="1"/>
  <c r="AZ132" i="1"/>
  <c r="BA132" i="1"/>
  <c r="BB132" i="1"/>
  <c r="BC132" i="1"/>
  <c r="BD132" i="1"/>
  <c r="BE132" i="1"/>
  <c r="BF132" i="1"/>
  <c r="BG132" i="1"/>
  <c r="BH132" i="1"/>
  <c r="BI132" i="1"/>
  <c r="BJ132" i="1"/>
  <c r="BK132" i="1"/>
  <c r="BL132" i="1"/>
  <c r="BM132" i="1"/>
  <c r="BN132" i="1"/>
  <c r="BO132" i="1"/>
  <c r="BP132" i="1"/>
  <c r="BQ132" i="1"/>
  <c r="BR132" i="1"/>
  <c r="BS132" i="1"/>
  <c r="BT132" i="1"/>
  <c r="AH134" i="1"/>
  <c r="AI134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Y134" i="1"/>
  <c r="AZ134" i="1"/>
  <c r="BA134" i="1"/>
  <c r="BB134" i="1"/>
  <c r="BC134" i="1"/>
  <c r="BD134" i="1"/>
  <c r="BE134" i="1"/>
  <c r="BF134" i="1"/>
  <c r="BG134" i="1"/>
  <c r="BH134" i="1"/>
  <c r="BI134" i="1"/>
  <c r="BJ134" i="1"/>
  <c r="BK134" i="1"/>
  <c r="BL134" i="1"/>
  <c r="BM134" i="1"/>
  <c r="BN134" i="1"/>
  <c r="BO134" i="1"/>
  <c r="BP134" i="1"/>
  <c r="BQ134" i="1"/>
  <c r="BR134" i="1"/>
  <c r="BS134" i="1"/>
  <c r="BT134" i="1"/>
  <c r="AH135" i="1"/>
  <c r="AI135" i="1"/>
  <c r="AJ135" i="1"/>
  <c r="AK135" i="1"/>
  <c r="AL135" i="1"/>
  <c r="AM135" i="1"/>
  <c r="AN135" i="1"/>
  <c r="AO135" i="1"/>
  <c r="AP135" i="1"/>
  <c r="AQ135" i="1"/>
  <c r="AR135" i="1"/>
  <c r="AS135" i="1"/>
  <c r="AT135" i="1"/>
  <c r="AU135" i="1"/>
  <c r="AV135" i="1"/>
  <c r="AW135" i="1"/>
  <c r="AX135" i="1"/>
  <c r="AY135" i="1"/>
  <c r="AZ135" i="1"/>
  <c r="BA135" i="1"/>
  <c r="BB135" i="1"/>
  <c r="BC135" i="1"/>
  <c r="BD135" i="1"/>
  <c r="BE135" i="1"/>
  <c r="BF135" i="1"/>
  <c r="BG135" i="1"/>
  <c r="BH135" i="1"/>
  <c r="BI135" i="1"/>
  <c r="BJ135" i="1"/>
  <c r="BK135" i="1"/>
  <c r="BL135" i="1"/>
  <c r="BM135" i="1"/>
  <c r="BN135" i="1"/>
  <c r="BO135" i="1"/>
  <c r="BP135" i="1"/>
  <c r="BQ135" i="1"/>
  <c r="BR135" i="1"/>
  <c r="BS135" i="1"/>
  <c r="BT135" i="1"/>
  <c r="AH137" i="1"/>
  <c r="AI137" i="1"/>
  <c r="AJ137" i="1"/>
  <c r="AK137" i="1"/>
  <c r="AL137" i="1"/>
  <c r="AM137" i="1"/>
  <c r="AN137" i="1"/>
  <c r="AO137" i="1"/>
  <c r="AP137" i="1"/>
  <c r="AQ137" i="1"/>
  <c r="AR137" i="1"/>
  <c r="AS137" i="1"/>
  <c r="AT137" i="1"/>
  <c r="AU137" i="1"/>
  <c r="AV137" i="1"/>
  <c r="AW137" i="1"/>
  <c r="AX137" i="1"/>
  <c r="AY137" i="1"/>
  <c r="AZ137" i="1"/>
  <c r="BA137" i="1"/>
  <c r="BB137" i="1"/>
  <c r="BC137" i="1"/>
  <c r="BD137" i="1"/>
  <c r="BE137" i="1"/>
  <c r="BF137" i="1"/>
  <c r="BG137" i="1"/>
  <c r="BH137" i="1"/>
  <c r="BI137" i="1"/>
  <c r="BJ137" i="1"/>
  <c r="BK137" i="1"/>
  <c r="BL137" i="1"/>
  <c r="BM137" i="1"/>
  <c r="BN137" i="1"/>
  <c r="BO137" i="1"/>
  <c r="BP137" i="1"/>
  <c r="BQ137" i="1"/>
  <c r="BR137" i="1"/>
  <c r="BS137" i="1"/>
  <c r="BT137" i="1"/>
  <c r="AH138" i="1"/>
  <c r="AI138" i="1"/>
  <c r="AJ138" i="1"/>
  <c r="AK138" i="1"/>
  <c r="AL138" i="1"/>
  <c r="AM138" i="1"/>
  <c r="AN138" i="1"/>
  <c r="AO138" i="1"/>
  <c r="AP138" i="1"/>
  <c r="AQ138" i="1"/>
  <c r="AR138" i="1"/>
  <c r="AS138" i="1"/>
  <c r="AT138" i="1"/>
  <c r="AU138" i="1"/>
  <c r="AV138" i="1"/>
  <c r="AW138" i="1"/>
  <c r="AX138" i="1"/>
  <c r="AY138" i="1"/>
  <c r="AZ138" i="1"/>
  <c r="BA138" i="1"/>
  <c r="BB138" i="1"/>
  <c r="BC138" i="1"/>
  <c r="BD138" i="1"/>
  <c r="BE138" i="1"/>
  <c r="BF138" i="1"/>
  <c r="BG138" i="1"/>
  <c r="BH138" i="1"/>
  <c r="BI138" i="1"/>
  <c r="BJ138" i="1"/>
  <c r="BK138" i="1"/>
  <c r="BL138" i="1"/>
  <c r="BM138" i="1"/>
  <c r="BN138" i="1"/>
  <c r="BO138" i="1"/>
  <c r="BP138" i="1"/>
  <c r="BQ138" i="1"/>
  <c r="BR138" i="1"/>
  <c r="BS138" i="1"/>
  <c r="BT138" i="1"/>
  <c r="AH140" i="1"/>
  <c r="AI140" i="1"/>
  <c r="AJ140" i="1"/>
  <c r="AK140" i="1"/>
  <c r="AL140" i="1"/>
  <c r="AM140" i="1"/>
  <c r="AN140" i="1"/>
  <c r="AO140" i="1"/>
  <c r="AP140" i="1"/>
  <c r="AQ140" i="1"/>
  <c r="AR140" i="1"/>
  <c r="AS140" i="1"/>
  <c r="AT140" i="1"/>
  <c r="AU140" i="1"/>
  <c r="AV140" i="1"/>
  <c r="AW140" i="1"/>
  <c r="AX140" i="1"/>
  <c r="AY140" i="1"/>
  <c r="AZ140" i="1"/>
  <c r="BA140" i="1"/>
  <c r="BB140" i="1"/>
  <c r="BC140" i="1"/>
  <c r="BD140" i="1"/>
  <c r="BE140" i="1"/>
  <c r="BF140" i="1"/>
  <c r="BG140" i="1"/>
  <c r="BH140" i="1"/>
  <c r="BI140" i="1"/>
  <c r="BJ140" i="1"/>
  <c r="BK140" i="1"/>
  <c r="BL140" i="1"/>
  <c r="BM140" i="1"/>
  <c r="BN140" i="1"/>
  <c r="BO140" i="1"/>
  <c r="BP140" i="1"/>
  <c r="BQ140" i="1"/>
  <c r="BR140" i="1"/>
  <c r="BS140" i="1"/>
  <c r="BT140" i="1"/>
  <c r="AH141" i="1"/>
  <c r="AI141" i="1"/>
  <c r="AJ141" i="1"/>
  <c r="AK141" i="1"/>
  <c r="AL141" i="1"/>
  <c r="AM141" i="1"/>
  <c r="AN141" i="1"/>
  <c r="AO141" i="1"/>
  <c r="AP141" i="1"/>
  <c r="AQ141" i="1"/>
  <c r="AR141" i="1"/>
  <c r="AS141" i="1"/>
  <c r="AT141" i="1"/>
  <c r="AU141" i="1"/>
  <c r="AV141" i="1"/>
  <c r="AW141" i="1"/>
  <c r="AX141" i="1"/>
  <c r="AY141" i="1"/>
  <c r="AZ141" i="1"/>
  <c r="BA141" i="1"/>
  <c r="BB141" i="1"/>
  <c r="BC141" i="1"/>
  <c r="BD141" i="1"/>
  <c r="BE141" i="1"/>
  <c r="BF141" i="1"/>
  <c r="BG141" i="1"/>
  <c r="BH141" i="1"/>
  <c r="BI141" i="1"/>
  <c r="BJ141" i="1"/>
  <c r="BK141" i="1"/>
  <c r="BL141" i="1"/>
  <c r="BM141" i="1"/>
  <c r="BN141" i="1"/>
  <c r="BO141" i="1"/>
  <c r="BP141" i="1"/>
  <c r="BQ141" i="1"/>
  <c r="BR141" i="1"/>
  <c r="BS141" i="1"/>
  <c r="BT141" i="1"/>
  <c r="AH143" i="1"/>
  <c r="AI143" i="1"/>
  <c r="AJ143" i="1"/>
  <c r="AK143" i="1"/>
  <c r="AL143" i="1"/>
  <c r="AM143" i="1"/>
  <c r="AN143" i="1"/>
  <c r="AO143" i="1"/>
  <c r="AP143" i="1"/>
  <c r="AQ143" i="1"/>
  <c r="AR143" i="1"/>
  <c r="AS143" i="1"/>
  <c r="AT143" i="1"/>
  <c r="AU143" i="1"/>
  <c r="AV143" i="1"/>
  <c r="AW143" i="1"/>
  <c r="AX143" i="1"/>
  <c r="AY143" i="1"/>
  <c r="AZ143" i="1"/>
  <c r="BA143" i="1"/>
  <c r="BB143" i="1"/>
  <c r="BC143" i="1"/>
  <c r="BD143" i="1"/>
  <c r="BE143" i="1"/>
  <c r="BF143" i="1"/>
  <c r="BG143" i="1"/>
  <c r="BH143" i="1"/>
  <c r="BI143" i="1"/>
  <c r="BJ143" i="1"/>
  <c r="BK143" i="1"/>
  <c r="BL143" i="1"/>
  <c r="BM143" i="1"/>
  <c r="BN143" i="1"/>
  <c r="BO143" i="1"/>
  <c r="BP143" i="1"/>
  <c r="BQ143" i="1"/>
  <c r="BR143" i="1"/>
  <c r="BS143" i="1"/>
  <c r="BT143" i="1"/>
  <c r="AH144" i="1"/>
  <c r="AI144" i="1"/>
  <c r="AJ144" i="1"/>
  <c r="AK144" i="1"/>
  <c r="AL144" i="1"/>
  <c r="AM144" i="1"/>
  <c r="AN144" i="1"/>
  <c r="AO144" i="1"/>
  <c r="AP144" i="1"/>
  <c r="AQ144" i="1"/>
  <c r="AR144" i="1"/>
  <c r="AS144" i="1"/>
  <c r="AT144" i="1"/>
  <c r="AU144" i="1"/>
  <c r="AV144" i="1"/>
  <c r="AW144" i="1"/>
  <c r="AX144" i="1"/>
  <c r="AY144" i="1"/>
  <c r="AZ144" i="1"/>
  <c r="BA144" i="1"/>
  <c r="BB144" i="1"/>
  <c r="BC144" i="1"/>
  <c r="BD144" i="1"/>
  <c r="BE144" i="1"/>
  <c r="BF144" i="1"/>
  <c r="BG144" i="1"/>
  <c r="BH144" i="1"/>
  <c r="BI144" i="1"/>
  <c r="BJ144" i="1"/>
  <c r="BK144" i="1"/>
  <c r="BL144" i="1"/>
  <c r="BM144" i="1"/>
  <c r="BN144" i="1"/>
  <c r="BO144" i="1"/>
  <c r="BP144" i="1"/>
  <c r="BQ144" i="1"/>
  <c r="BR144" i="1"/>
  <c r="BS144" i="1"/>
  <c r="BT144" i="1"/>
  <c r="AH146" i="1"/>
  <c r="AI146" i="1"/>
  <c r="AJ146" i="1"/>
  <c r="AK146" i="1"/>
  <c r="AL146" i="1"/>
  <c r="AM146" i="1"/>
  <c r="AN146" i="1"/>
  <c r="AO146" i="1"/>
  <c r="AP146" i="1"/>
  <c r="AQ146" i="1"/>
  <c r="AR146" i="1"/>
  <c r="AS146" i="1"/>
  <c r="AT146" i="1"/>
  <c r="AU146" i="1"/>
  <c r="AV146" i="1"/>
  <c r="AW146" i="1"/>
  <c r="AX146" i="1"/>
  <c r="AY146" i="1"/>
  <c r="AZ146" i="1"/>
  <c r="BA146" i="1"/>
  <c r="BB146" i="1"/>
  <c r="BC146" i="1"/>
  <c r="BD146" i="1"/>
  <c r="BE146" i="1"/>
  <c r="BF146" i="1"/>
  <c r="BG146" i="1"/>
  <c r="BH146" i="1"/>
  <c r="BI146" i="1"/>
  <c r="BJ146" i="1"/>
  <c r="BK146" i="1"/>
  <c r="BL146" i="1"/>
  <c r="BM146" i="1"/>
  <c r="BN146" i="1"/>
  <c r="BO146" i="1"/>
  <c r="BP146" i="1"/>
  <c r="BQ146" i="1"/>
  <c r="BR146" i="1"/>
  <c r="BS146" i="1"/>
  <c r="BT146" i="1"/>
  <c r="AH147" i="1"/>
  <c r="AI147" i="1"/>
  <c r="AJ147" i="1"/>
  <c r="AK147" i="1"/>
  <c r="AL147" i="1"/>
  <c r="AM147" i="1"/>
  <c r="AN147" i="1"/>
  <c r="AO147" i="1"/>
  <c r="AP147" i="1"/>
  <c r="AQ147" i="1"/>
  <c r="AR147" i="1"/>
  <c r="AS147" i="1"/>
  <c r="AT147" i="1"/>
  <c r="AU147" i="1"/>
  <c r="AV147" i="1"/>
  <c r="AW147" i="1"/>
  <c r="AX147" i="1"/>
  <c r="AY147" i="1"/>
  <c r="AZ147" i="1"/>
  <c r="BA147" i="1"/>
  <c r="BB147" i="1"/>
  <c r="BC147" i="1"/>
  <c r="BD147" i="1"/>
  <c r="BE147" i="1"/>
  <c r="BF147" i="1"/>
  <c r="BG147" i="1"/>
  <c r="BH147" i="1"/>
  <c r="BI147" i="1"/>
  <c r="BJ147" i="1"/>
  <c r="BK147" i="1"/>
  <c r="BL147" i="1"/>
  <c r="BM147" i="1"/>
  <c r="BN147" i="1"/>
  <c r="BO147" i="1"/>
  <c r="BP147" i="1"/>
  <c r="BQ147" i="1"/>
  <c r="BR147" i="1"/>
  <c r="BS147" i="1"/>
  <c r="BT147" i="1"/>
  <c r="AH149" i="1"/>
  <c r="AI149" i="1"/>
  <c r="AJ149" i="1"/>
  <c r="AK149" i="1"/>
  <c r="AL149" i="1"/>
  <c r="AM149" i="1"/>
  <c r="AN149" i="1"/>
  <c r="AO149" i="1"/>
  <c r="AP149" i="1"/>
  <c r="AQ149" i="1"/>
  <c r="AR149" i="1"/>
  <c r="AS149" i="1"/>
  <c r="AT149" i="1"/>
  <c r="AU149" i="1"/>
  <c r="AV149" i="1"/>
  <c r="AW149" i="1"/>
  <c r="AX149" i="1"/>
  <c r="AY149" i="1"/>
  <c r="AZ149" i="1"/>
  <c r="BA149" i="1"/>
  <c r="BB149" i="1"/>
  <c r="BC149" i="1"/>
  <c r="BD149" i="1"/>
  <c r="BE149" i="1"/>
  <c r="BF149" i="1"/>
  <c r="BG149" i="1"/>
  <c r="BH149" i="1"/>
  <c r="BI149" i="1"/>
  <c r="BJ149" i="1"/>
  <c r="BK149" i="1"/>
  <c r="BL149" i="1"/>
  <c r="BM149" i="1"/>
  <c r="BN149" i="1"/>
  <c r="BO149" i="1"/>
  <c r="BP149" i="1"/>
  <c r="BQ149" i="1"/>
  <c r="BR149" i="1"/>
  <c r="BS149" i="1"/>
  <c r="BT149" i="1"/>
  <c r="AH150" i="1"/>
  <c r="AI150" i="1"/>
  <c r="AJ150" i="1"/>
  <c r="AK150" i="1"/>
  <c r="AL150" i="1"/>
  <c r="AM150" i="1"/>
  <c r="AN150" i="1"/>
  <c r="AO150" i="1"/>
  <c r="AP150" i="1"/>
  <c r="AQ150" i="1"/>
  <c r="AR150" i="1"/>
  <c r="AS150" i="1"/>
  <c r="AT150" i="1"/>
  <c r="AU150" i="1"/>
  <c r="AV150" i="1"/>
  <c r="AW150" i="1"/>
  <c r="AX150" i="1"/>
  <c r="AY150" i="1"/>
  <c r="AZ150" i="1"/>
  <c r="BA150" i="1"/>
  <c r="BB150" i="1"/>
  <c r="BC150" i="1"/>
  <c r="BD150" i="1"/>
  <c r="BE150" i="1"/>
  <c r="BF150" i="1"/>
  <c r="BG150" i="1"/>
  <c r="BH150" i="1"/>
  <c r="BI150" i="1"/>
  <c r="BJ150" i="1"/>
  <c r="BK150" i="1"/>
  <c r="BL150" i="1"/>
  <c r="BM150" i="1"/>
  <c r="BN150" i="1"/>
  <c r="BO150" i="1"/>
  <c r="BP150" i="1"/>
  <c r="BQ150" i="1"/>
  <c r="BR150" i="1"/>
  <c r="BS150" i="1"/>
  <c r="BT150" i="1"/>
  <c r="AH152" i="1"/>
  <c r="AI152" i="1"/>
  <c r="AJ152" i="1"/>
  <c r="AK152" i="1"/>
  <c r="AL152" i="1"/>
  <c r="AM152" i="1"/>
  <c r="AN152" i="1"/>
  <c r="AO152" i="1"/>
  <c r="AP152" i="1"/>
  <c r="AQ152" i="1"/>
  <c r="AR152" i="1"/>
  <c r="AS152" i="1"/>
  <c r="AT152" i="1"/>
  <c r="AU152" i="1"/>
  <c r="AV152" i="1"/>
  <c r="AW152" i="1"/>
  <c r="AX152" i="1"/>
  <c r="AY152" i="1"/>
  <c r="AZ152" i="1"/>
  <c r="BA152" i="1"/>
  <c r="BB152" i="1"/>
  <c r="BC152" i="1"/>
  <c r="BD152" i="1"/>
  <c r="BE152" i="1"/>
  <c r="BF152" i="1"/>
  <c r="BG152" i="1"/>
  <c r="BH152" i="1"/>
  <c r="BI152" i="1"/>
  <c r="BJ152" i="1"/>
  <c r="BK152" i="1"/>
  <c r="BL152" i="1"/>
  <c r="BM152" i="1"/>
  <c r="BN152" i="1"/>
  <c r="BO152" i="1"/>
  <c r="BP152" i="1"/>
  <c r="BQ152" i="1"/>
  <c r="BR152" i="1"/>
  <c r="BS152" i="1"/>
  <c r="BT152" i="1"/>
  <c r="AH153" i="1"/>
  <c r="AI153" i="1"/>
  <c r="AJ153" i="1"/>
  <c r="AK153" i="1"/>
  <c r="AL153" i="1"/>
  <c r="AM153" i="1"/>
  <c r="AN153" i="1"/>
  <c r="AO153" i="1"/>
  <c r="AP153" i="1"/>
  <c r="AQ153" i="1"/>
  <c r="AR153" i="1"/>
  <c r="AS153" i="1"/>
  <c r="AT153" i="1"/>
  <c r="AU153" i="1"/>
  <c r="AV153" i="1"/>
  <c r="AW153" i="1"/>
  <c r="AX153" i="1"/>
  <c r="AY153" i="1"/>
  <c r="AZ153" i="1"/>
  <c r="BA153" i="1"/>
  <c r="BB153" i="1"/>
  <c r="BC153" i="1"/>
  <c r="BD153" i="1"/>
  <c r="BE153" i="1"/>
  <c r="BF153" i="1"/>
  <c r="BG153" i="1"/>
  <c r="BH153" i="1"/>
  <c r="BI153" i="1"/>
  <c r="BJ153" i="1"/>
  <c r="BK153" i="1"/>
  <c r="BL153" i="1"/>
  <c r="BM153" i="1"/>
  <c r="BN153" i="1"/>
  <c r="BO153" i="1"/>
  <c r="BP153" i="1"/>
  <c r="BQ153" i="1"/>
  <c r="BR153" i="1"/>
  <c r="BS153" i="1"/>
  <c r="BT153" i="1"/>
  <c r="AH155" i="1"/>
  <c r="AI155" i="1"/>
  <c r="AJ155" i="1"/>
  <c r="AK155" i="1"/>
  <c r="AL155" i="1"/>
  <c r="AM155" i="1"/>
  <c r="AN155" i="1"/>
  <c r="AO155" i="1"/>
  <c r="AP155" i="1"/>
  <c r="AQ155" i="1"/>
  <c r="AR155" i="1"/>
  <c r="AS155" i="1"/>
  <c r="AT155" i="1"/>
  <c r="AU155" i="1"/>
  <c r="AV155" i="1"/>
  <c r="AW155" i="1"/>
  <c r="AX155" i="1"/>
  <c r="AY155" i="1"/>
  <c r="AZ155" i="1"/>
  <c r="BA155" i="1"/>
  <c r="BB155" i="1"/>
  <c r="BC155" i="1"/>
  <c r="BD155" i="1"/>
  <c r="BE155" i="1"/>
  <c r="BF155" i="1"/>
  <c r="BG155" i="1"/>
  <c r="BH155" i="1"/>
  <c r="BI155" i="1"/>
  <c r="BJ155" i="1"/>
  <c r="BK155" i="1"/>
  <c r="BL155" i="1"/>
  <c r="BM155" i="1"/>
  <c r="BN155" i="1"/>
  <c r="BO155" i="1"/>
  <c r="BP155" i="1"/>
  <c r="BQ155" i="1"/>
  <c r="BR155" i="1"/>
  <c r="BS155" i="1"/>
  <c r="BT155" i="1"/>
  <c r="AH156" i="1"/>
  <c r="AI156" i="1"/>
  <c r="AJ156" i="1"/>
  <c r="AK156" i="1"/>
  <c r="AL156" i="1"/>
  <c r="AM156" i="1"/>
  <c r="AN156" i="1"/>
  <c r="AO156" i="1"/>
  <c r="AP156" i="1"/>
  <c r="AQ156" i="1"/>
  <c r="AR156" i="1"/>
  <c r="AS156" i="1"/>
  <c r="AT156" i="1"/>
  <c r="AU156" i="1"/>
  <c r="AV156" i="1"/>
  <c r="AW156" i="1"/>
  <c r="AX156" i="1"/>
  <c r="AY156" i="1"/>
  <c r="AZ156" i="1"/>
  <c r="BA156" i="1"/>
  <c r="BB156" i="1"/>
  <c r="BC156" i="1"/>
  <c r="BD156" i="1"/>
  <c r="BE156" i="1"/>
  <c r="BF156" i="1"/>
  <c r="BG156" i="1"/>
  <c r="BH156" i="1"/>
  <c r="BI156" i="1"/>
  <c r="BJ156" i="1"/>
  <c r="BK156" i="1"/>
  <c r="BL156" i="1"/>
  <c r="BM156" i="1"/>
  <c r="BN156" i="1"/>
  <c r="BO156" i="1"/>
  <c r="BP156" i="1"/>
  <c r="BQ156" i="1"/>
  <c r="BR156" i="1"/>
  <c r="BS156" i="1"/>
  <c r="BT156" i="1"/>
  <c r="AH159" i="1"/>
  <c r="AI159" i="1"/>
  <c r="AJ159" i="1"/>
  <c r="AK159" i="1"/>
  <c r="AL159" i="1"/>
  <c r="AM159" i="1"/>
  <c r="AN159" i="1"/>
  <c r="AO159" i="1"/>
  <c r="AP159" i="1"/>
  <c r="AQ159" i="1"/>
  <c r="AR159" i="1"/>
  <c r="AS159" i="1"/>
  <c r="AT159" i="1"/>
  <c r="AU159" i="1"/>
  <c r="AV159" i="1"/>
  <c r="AW159" i="1"/>
  <c r="AX159" i="1"/>
  <c r="AY159" i="1"/>
  <c r="AZ159" i="1"/>
  <c r="BA159" i="1"/>
  <c r="BB159" i="1"/>
  <c r="BC159" i="1"/>
  <c r="BD159" i="1"/>
  <c r="BE159" i="1"/>
  <c r="BF159" i="1"/>
  <c r="BG159" i="1"/>
  <c r="BH159" i="1"/>
  <c r="BI159" i="1"/>
  <c r="BJ159" i="1"/>
  <c r="BK159" i="1"/>
  <c r="BL159" i="1"/>
  <c r="BM159" i="1"/>
  <c r="BN159" i="1"/>
  <c r="BO159" i="1"/>
  <c r="BP159" i="1"/>
  <c r="BQ159" i="1"/>
  <c r="BR159" i="1"/>
  <c r="BS159" i="1"/>
  <c r="BT159" i="1"/>
  <c r="AH160" i="1"/>
  <c r="AI160" i="1"/>
  <c r="AJ160" i="1"/>
  <c r="AK160" i="1"/>
  <c r="AL160" i="1"/>
  <c r="AM160" i="1"/>
  <c r="AN160" i="1"/>
  <c r="AO160" i="1"/>
  <c r="AP160" i="1"/>
  <c r="AQ160" i="1"/>
  <c r="AR160" i="1"/>
  <c r="AS160" i="1"/>
  <c r="AT160" i="1"/>
  <c r="AU160" i="1"/>
  <c r="AV160" i="1"/>
  <c r="AW160" i="1"/>
  <c r="AX160" i="1"/>
  <c r="AY160" i="1"/>
  <c r="AZ160" i="1"/>
  <c r="BA160" i="1"/>
  <c r="BB160" i="1"/>
  <c r="BC160" i="1"/>
  <c r="BD160" i="1"/>
  <c r="BE160" i="1"/>
  <c r="BF160" i="1"/>
  <c r="BG160" i="1"/>
  <c r="BH160" i="1"/>
  <c r="BI160" i="1"/>
  <c r="BJ160" i="1"/>
  <c r="BK160" i="1"/>
  <c r="BL160" i="1"/>
  <c r="BM160" i="1"/>
  <c r="BN160" i="1"/>
  <c r="BO160" i="1"/>
  <c r="BP160" i="1"/>
  <c r="BQ160" i="1"/>
  <c r="BR160" i="1"/>
  <c r="BS160" i="1"/>
  <c r="BT160" i="1"/>
  <c r="AH162" i="1"/>
  <c r="AI162" i="1"/>
  <c r="AJ162" i="1"/>
  <c r="AK162" i="1"/>
  <c r="AL162" i="1"/>
  <c r="AM162" i="1"/>
  <c r="AN162" i="1"/>
  <c r="AO162" i="1"/>
  <c r="AP162" i="1"/>
  <c r="AQ162" i="1"/>
  <c r="AR162" i="1"/>
  <c r="AS162" i="1"/>
  <c r="AT162" i="1"/>
  <c r="AU162" i="1"/>
  <c r="AV162" i="1"/>
  <c r="AW162" i="1"/>
  <c r="AX162" i="1"/>
  <c r="AY162" i="1"/>
  <c r="AZ162" i="1"/>
  <c r="BA162" i="1"/>
  <c r="BB162" i="1"/>
  <c r="BC162" i="1"/>
  <c r="BD162" i="1"/>
  <c r="BE162" i="1"/>
  <c r="BF162" i="1"/>
  <c r="BG162" i="1"/>
  <c r="BH162" i="1"/>
  <c r="BI162" i="1"/>
  <c r="BJ162" i="1"/>
  <c r="BK162" i="1"/>
  <c r="BL162" i="1"/>
  <c r="BM162" i="1"/>
  <c r="BN162" i="1"/>
  <c r="BO162" i="1"/>
  <c r="BP162" i="1"/>
  <c r="BQ162" i="1"/>
  <c r="BR162" i="1"/>
  <c r="BS162" i="1"/>
  <c r="BT162" i="1"/>
  <c r="AH163" i="1"/>
  <c r="AI163" i="1"/>
  <c r="AJ163" i="1"/>
  <c r="AK163" i="1"/>
  <c r="AL163" i="1"/>
  <c r="AM163" i="1"/>
  <c r="AN163" i="1"/>
  <c r="AO163" i="1"/>
  <c r="AP163" i="1"/>
  <c r="AQ163" i="1"/>
  <c r="AR163" i="1"/>
  <c r="AS163" i="1"/>
  <c r="AT163" i="1"/>
  <c r="AU163" i="1"/>
  <c r="AV163" i="1"/>
  <c r="AW163" i="1"/>
  <c r="AX163" i="1"/>
  <c r="AY163" i="1"/>
  <c r="AZ163" i="1"/>
  <c r="BA163" i="1"/>
  <c r="BB163" i="1"/>
  <c r="BC163" i="1"/>
  <c r="BD163" i="1"/>
  <c r="BE163" i="1"/>
  <c r="BF163" i="1"/>
  <c r="BG163" i="1"/>
  <c r="BH163" i="1"/>
  <c r="BI163" i="1"/>
  <c r="BJ163" i="1"/>
  <c r="BK163" i="1"/>
  <c r="BL163" i="1"/>
  <c r="BM163" i="1"/>
  <c r="BN163" i="1"/>
  <c r="BO163" i="1"/>
  <c r="BP163" i="1"/>
  <c r="BQ163" i="1"/>
  <c r="BR163" i="1"/>
  <c r="BS163" i="1"/>
  <c r="BT163" i="1"/>
  <c r="AH165" i="1"/>
  <c r="AI165" i="1"/>
  <c r="AJ165" i="1"/>
  <c r="AK165" i="1"/>
  <c r="AL165" i="1"/>
  <c r="AM165" i="1"/>
  <c r="AN165" i="1"/>
  <c r="AO165" i="1"/>
  <c r="AP165" i="1"/>
  <c r="AQ165" i="1"/>
  <c r="AR165" i="1"/>
  <c r="AS165" i="1"/>
  <c r="AT165" i="1"/>
  <c r="AU165" i="1"/>
  <c r="AV165" i="1"/>
  <c r="AW165" i="1"/>
  <c r="AX165" i="1"/>
  <c r="AY165" i="1"/>
  <c r="AZ165" i="1"/>
  <c r="BA165" i="1"/>
  <c r="BB165" i="1"/>
  <c r="BC165" i="1"/>
  <c r="BD165" i="1"/>
  <c r="BE165" i="1"/>
  <c r="BF165" i="1"/>
  <c r="BG165" i="1"/>
  <c r="BH165" i="1"/>
  <c r="BI165" i="1"/>
  <c r="BJ165" i="1"/>
  <c r="BK165" i="1"/>
  <c r="BL165" i="1"/>
  <c r="BM165" i="1"/>
  <c r="BN165" i="1"/>
  <c r="BO165" i="1"/>
  <c r="BP165" i="1"/>
  <c r="BQ165" i="1"/>
  <c r="BR165" i="1"/>
  <c r="BS165" i="1"/>
  <c r="BT165" i="1"/>
  <c r="AH166" i="1"/>
  <c r="AI166" i="1"/>
  <c r="AJ166" i="1"/>
  <c r="AK166" i="1"/>
  <c r="AL166" i="1"/>
  <c r="AM166" i="1"/>
  <c r="AN166" i="1"/>
  <c r="AO166" i="1"/>
  <c r="AP166" i="1"/>
  <c r="AQ166" i="1"/>
  <c r="AR166" i="1"/>
  <c r="AS166" i="1"/>
  <c r="AT166" i="1"/>
  <c r="AU166" i="1"/>
  <c r="AV166" i="1"/>
  <c r="AW166" i="1"/>
  <c r="AX166" i="1"/>
  <c r="AY166" i="1"/>
  <c r="AZ166" i="1"/>
  <c r="BA166" i="1"/>
  <c r="BB166" i="1"/>
  <c r="BC166" i="1"/>
  <c r="BD166" i="1"/>
  <c r="BE166" i="1"/>
  <c r="BF166" i="1"/>
  <c r="BG166" i="1"/>
  <c r="BH166" i="1"/>
  <c r="BI166" i="1"/>
  <c r="BJ166" i="1"/>
  <c r="BK166" i="1"/>
  <c r="BL166" i="1"/>
  <c r="BM166" i="1"/>
  <c r="BN166" i="1"/>
  <c r="BO166" i="1"/>
  <c r="BP166" i="1"/>
  <c r="BQ166" i="1"/>
  <c r="BR166" i="1"/>
  <c r="BS166" i="1"/>
  <c r="BT166" i="1"/>
  <c r="AH168" i="1"/>
  <c r="AI168" i="1"/>
  <c r="AJ168" i="1"/>
  <c r="AK168" i="1"/>
  <c r="AL168" i="1"/>
  <c r="AM168" i="1"/>
  <c r="AN168" i="1"/>
  <c r="AO168" i="1"/>
  <c r="AP168" i="1"/>
  <c r="AQ168" i="1"/>
  <c r="AR168" i="1"/>
  <c r="AS168" i="1"/>
  <c r="AT168" i="1"/>
  <c r="AU168" i="1"/>
  <c r="AV168" i="1"/>
  <c r="AW168" i="1"/>
  <c r="AX168" i="1"/>
  <c r="AY168" i="1"/>
  <c r="AZ168" i="1"/>
  <c r="BA168" i="1"/>
  <c r="BB168" i="1"/>
  <c r="BC168" i="1"/>
  <c r="BD168" i="1"/>
  <c r="BE168" i="1"/>
  <c r="BF168" i="1"/>
  <c r="BG168" i="1"/>
  <c r="BH168" i="1"/>
  <c r="BI168" i="1"/>
  <c r="BJ168" i="1"/>
  <c r="BK168" i="1"/>
  <c r="BL168" i="1"/>
  <c r="BM168" i="1"/>
  <c r="BN168" i="1"/>
  <c r="BO168" i="1"/>
  <c r="BP168" i="1"/>
  <c r="BQ168" i="1"/>
  <c r="BR168" i="1"/>
  <c r="BS168" i="1"/>
  <c r="BT168" i="1"/>
  <c r="AH169" i="1"/>
  <c r="AI169" i="1"/>
  <c r="AJ169" i="1"/>
  <c r="AK169" i="1"/>
  <c r="AL169" i="1"/>
  <c r="AM169" i="1"/>
  <c r="AN169" i="1"/>
  <c r="AO169" i="1"/>
  <c r="AP169" i="1"/>
  <c r="AQ169" i="1"/>
  <c r="AR169" i="1"/>
  <c r="AS169" i="1"/>
  <c r="AT169" i="1"/>
  <c r="AU169" i="1"/>
  <c r="AV169" i="1"/>
  <c r="AW169" i="1"/>
  <c r="AX169" i="1"/>
  <c r="AY169" i="1"/>
  <c r="AZ169" i="1"/>
  <c r="BA169" i="1"/>
  <c r="BB169" i="1"/>
  <c r="BC169" i="1"/>
  <c r="BD169" i="1"/>
  <c r="BE169" i="1"/>
  <c r="BF169" i="1"/>
  <c r="BG169" i="1"/>
  <c r="BH169" i="1"/>
  <c r="BI169" i="1"/>
  <c r="BJ169" i="1"/>
  <c r="BK169" i="1"/>
  <c r="BL169" i="1"/>
  <c r="BM169" i="1"/>
  <c r="BN169" i="1"/>
  <c r="BO169" i="1"/>
  <c r="BP169" i="1"/>
  <c r="BQ169" i="1"/>
  <c r="BR169" i="1"/>
  <c r="BS169" i="1"/>
  <c r="BT169" i="1"/>
  <c r="AH171" i="1"/>
  <c r="AI171" i="1"/>
  <c r="AJ171" i="1"/>
  <c r="AK171" i="1"/>
  <c r="AL171" i="1"/>
  <c r="AM171" i="1"/>
  <c r="AN171" i="1"/>
  <c r="AO171" i="1"/>
  <c r="AP171" i="1"/>
  <c r="AQ171" i="1"/>
  <c r="AR171" i="1"/>
  <c r="AS171" i="1"/>
  <c r="AT171" i="1"/>
  <c r="AU171" i="1"/>
  <c r="AV171" i="1"/>
  <c r="AW171" i="1"/>
  <c r="AX171" i="1"/>
  <c r="AY171" i="1"/>
  <c r="AZ171" i="1"/>
  <c r="BA171" i="1"/>
  <c r="BB171" i="1"/>
  <c r="BC171" i="1"/>
  <c r="BD171" i="1"/>
  <c r="BE171" i="1"/>
  <c r="BF171" i="1"/>
  <c r="BG171" i="1"/>
  <c r="BH171" i="1"/>
  <c r="BI171" i="1"/>
  <c r="BJ171" i="1"/>
  <c r="BK171" i="1"/>
  <c r="BL171" i="1"/>
  <c r="BM171" i="1"/>
  <c r="BN171" i="1"/>
  <c r="BO171" i="1"/>
  <c r="BP171" i="1"/>
  <c r="BQ171" i="1"/>
  <c r="BR171" i="1"/>
  <c r="BS171" i="1"/>
  <c r="BT171" i="1"/>
  <c r="AH172" i="1"/>
  <c r="AI172" i="1"/>
  <c r="AJ172" i="1"/>
  <c r="AK172" i="1"/>
  <c r="AL172" i="1"/>
  <c r="AM172" i="1"/>
  <c r="AN172" i="1"/>
  <c r="AO172" i="1"/>
  <c r="AP172" i="1"/>
  <c r="AQ172" i="1"/>
  <c r="AR172" i="1"/>
  <c r="AS172" i="1"/>
  <c r="AT172" i="1"/>
  <c r="AU172" i="1"/>
  <c r="AV172" i="1"/>
  <c r="AW172" i="1"/>
  <c r="AX172" i="1"/>
  <c r="AY172" i="1"/>
  <c r="AZ172" i="1"/>
  <c r="BA172" i="1"/>
  <c r="BB172" i="1"/>
  <c r="BC172" i="1"/>
  <c r="BD172" i="1"/>
  <c r="BE172" i="1"/>
  <c r="BF172" i="1"/>
  <c r="BG172" i="1"/>
  <c r="BH172" i="1"/>
  <c r="BI172" i="1"/>
  <c r="BJ172" i="1"/>
  <c r="BK172" i="1"/>
  <c r="BL172" i="1"/>
  <c r="BM172" i="1"/>
  <c r="BN172" i="1"/>
  <c r="BO172" i="1"/>
  <c r="BP172" i="1"/>
  <c r="BQ172" i="1"/>
  <c r="BR172" i="1"/>
  <c r="BS172" i="1"/>
  <c r="BT172" i="1"/>
  <c r="AH174" i="1"/>
  <c r="AI174" i="1"/>
  <c r="AJ174" i="1"/>
  <c r="AK174" i="1"/>
  <c r="AL174" i="1"/>
  <c r="AM174" i="1"/>
  <c r="AN174" i="1"/>
  <c r="AO174" i="1"/>
  <c r="AP174" i="1"/>
  <c r="AQ174" i="1"/>
  <c r="AR174" i="1"/>
  <c r="AS174" i="1"/>
  <c r="AT174" i="1"/>
  <c r="AU174" i="1"/>
  <c r="AV174" i="1"/>
  <c r="AW174" i="1"/>
  <c r="AX174" i="1"/>
  <c r="AY174" i="1"/>
  <c r="AZ174" i="1"/>
  <c r="BA174" i="1"/>
  <c r="BB174" i="1"/>
  <c r="BC174" i="1"/>
  <c r="BD174" i="1"/>
  <c r="BE174" i="1"/>
  <c r="BF174" i="1"/>
  <c r="BG174" i="1"/>
  <c r="BH174" i="1"/>
  <c r="BI174" i="1"/>
  <c r="BJ174" i="1"/>
  <c r="BK174" i="1"/>
  <c r="BL174" i="1"/>
  <c r="BM174" i="1"/>
  <c r="BN174" i="1"/>
  <c r="BO174" i="1"/>
  <c r="BP174" i="1"/>
  <c r="BQ174" i="1"/>
  <c r="BR174" i="1"/>
  <c r="BS174" i="1"/>
  <c r="BT174" i="1"/>
  <c r="AH175" i="1"/>
  <c r="AI175" i="1"/>
  <c r="AJ175" i="1"/>
  <c r="AK175" i="1"/>
  <c r="AL175" i="1"/>
  <c r="AM175" i="1"/>
  <c r="AN175" i="1"/>
  <c r="AO175" i="1"/>
  <c r="AP175" i="1"/>
  <c r="AQ175" i="1"/>
  <c r="AR175" i="1"/>
  <c r="AS175" i="1"/>
  <c r="AT175" i="1"/>
  <c r="AU175" i="1"/>
  <c r="AV175" i="1"/>
  <c r="AW175" i="1"/>
  <c r="AX175" i="1"/>
  <c r="AY175" i="1"/>
  <c r="AZ175" i="1"/>
  <c r="BA175" i="1"/>
  <c r="BB175" i="1"/>
  <c r="BC175" i="1"/>
  <c r="BD175" i="1"/>
  <c r="BE175" i="1"/>
  <c r="BF175" i="1"/>
  <c r="BG175" i="1"/>
  <c r="BH175" i="1"/>
  <c r="BI175" i="1"/>
  <c r="BJ175" i="1"/>
  <c r="BK175" i="1"/>
  <c r="BL175" i="1"/>
  <c r="BM175" i="1"/>
  <c r="BN175" i="1"/>
  <c r="BO175" i="1"/>
  <c r="BP175" i="1"/>
  <c r="BQ175" i="1"/>
  <c r="BR175" i="1"/>
  <c r="BS175" i="1"/>
  <c r="BT175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BN43" i="1"/>
  <c r="BO43" i="1"/>
  <c r="BP43" i="1"/>
  <c r="BQ43" i="1"/>
  <c r="BR43" i="1"/>
  <c r="BS43" i="1"/>
  <c r="BT43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P45" i="1"/>
  <c r="BQ45" i="1"/>
  <c r="BR45" i="1"/>
  <c r="BS45" i="1"/>
  <c r="BT45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/>
  <c r="BO46" i="1"/>
  <c r="BP46" i="1"/>
  <c r="BQ46" i="1"/>
  <c r="BR46" i="1"/>
  <c r="BS46" i="1"/>
  <c r="BT46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B30" i="1"/>
  <c r="BC30" i="1"/>
  <c r="BD30" i="1"/>
  <c r="BB31" i="1"/>
  <c r="BC31" i="1"/>
  <c r="BD31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M5" i="1"/>
  <c r="BN5" i="1"/>
  <c r="BO5" i="1"/>
  <c r="BP5" i="1"/>
  <c r="BQ5" i="1"/>
  <c r="BR5" i="1"/>
  <c r="BS5" i="1"/>
  <c r="BT5" i="1"/>
  <c r="BE5" i="1"/>
  <c r="BF5" i="1"/>
  <c r="BG5" i="1"/>
  <c r="BH5" i="1"/>
  <c r="BI5" i="1"/>
  <c r="BJ5" i="1"/>
  <c r="BK5" i="1"/>
  <c r="BL5" i="1"/>
  <c r="A83" i="1"/>
  <c r="A89" i="1"/>
  <c r="A86" i="1"/>
  <c r="A88" i="1"/>
  <c r="A85" i="1"/>
  <c r="A64" i="1"/>
  <c r="A61" i="1"/>
  <c r="A77" i="1"/>
  <c r="A80" i="1"/>
  <c r="A82" i="1"/>
  <c r="A79" i="1"/>
  <c r="A74" i="1"/>
  <c r="A76" i="1"/>
  <c r="A73" i="1"/>
  <c r="A70" i="1"/>
  <c r="A67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O14" i="7"/>
  <c r="O13" i="7"/>
  <c r="O11" i="7"/>
  <c r="O10" i="7"/>
  <c r="O9" i="7"/>
  <c r="O8" i="7"/>
  <c r="O7" i="7"/>
  <c r="O6" i="7"/>
  <c r="O5" i="7"/>
  <c r="O4" i="7"/>
  <c r="O3" i="7"/>
  <c r="G47" i="7"/>
  <c r="G93" i="7"/>
  <c r="A150" i="1"/>
  <c r="A113" i="1"/>
  <c r="A206" i="1"/>
  <c r="A12" i="1"/>
  <c r="A132" i="1"/>
  <c r="A120" i="1"/>
  <c r="A125" i="1"/>
  <c r="A229" i="1"/>
  <c r="A177" i="1"/>
  <c r="A31" i="1"/>
  <c r="A6" i="1"/>
  <c r="A30" i="1"/>
  <c r="A5" i="1"/>
  <c r="A189" i="1"/>
  <c r="A180" i="1"/>
  <c r="A211" i="1"/>
  <c r="A190" i="1"/>
  <c r="A178" i="1"/>
  <c r="A34" i="1"/>
  <c r="A33" i="1"/>
  <c r="A214" i="1"/>
  <c r="A42" i="1"/>
  <c r="A169" i="1"/>
  <c r="A168" i="1"/>
  <c r="A162" i="1"/>
  <c r="A221" i="1"/>
  <c r="A217" i="1"/>
  <c r="A52" i="1"/>
  <c r="A203" i="1"/>
  <c r="A202" i="1"/>
  <c r="A15" i="1"/>
  <c r="A153" i="1"/>
  <c r="A215" i="1"/>
  <c r="A233" i="1"/>
  <c r="A196" i="1"/>
  <c r="A183" i="1"/>
  <c r="A43" i="1"/>
  <c r="A175" i="1"/>
  <c r="A163" i="1"/>
  <c r="A138" i="1"/>
  <c r="A236" i="1"/>
  <c r="A224" i="1"/>
  <c r="A212" i="1"/>
  <c r="A187" i="1"/>
  <c r="A57" i="1"/>
  <c r="A226" i="1"/>
  <c r="A129" i="1"/>
  <c r="A37" i="1"/>
  <c r="A144" i="1"/>
  <c r="A92" i="1"/>
  <c r="A91" i="1"/>
  <c r="A159" i="1"/>
  <c r="A137" i="1"/>
  <c r="A135" i="1"/>
  <c r="A126" i="1"/>
  <c r="A107" i="1"/>
  <c r="A54" i="1"/>
  <c r="A14" i="1"/>
  <c r="A165" i="1"/>
  <c r="A128" i="1"/>
  <c r="A55" i="1"/>
  <c r="A166" i="1"/>
  <c r="A141" i="1"/>
  <c r="A239" i="1"/>
  <c r="A227" i="1"/>
  <c r="A36" i="1"/>
  <c r="A156" i="1"/>
  <c r="A147" i="1"/>
  <c r="A143" i="1"/>
  <c r="A131" i="1"/>
  <c r="A58" i="1"/>
  <c r="A242" i="1"/>
  <c r="A230" i="1"/>
  <c r="A218" i="1"/>
  <c r="A209" i="1"/>
  <c r="A208" i="1"/>
  <c r="A205" i="1"/>
  <c r="A184" i="1"/>
  <c r="A181" i="1"/>
  <c r="A45" i="1"/>
  <c r="A140" i="1"/>
  <c r="A27" i="1"/>
  <c r="A46" i="1"/>
  <c r="A21" i="1"/>
  <c r="A11" i="1"/>
  <c r="A9" i="1"/>
  <c r="A8" i="1"/>
  <c r="A40" i="1"/>
  <c r="A39" i="1"/>
  <c r="A174" i="1"/>
  <c r="A172" i="1"/>
  <c r="A171" i="1"/>
  <c r="A160" i="1"/>
  <c r="A134" i="1"/>
  <c r="A110" i="1"/>
  <c r="A220" i="1"/>
  <c r="A51" i="1"/>
  <c r="A48" i="1"/>
  <c r="A223" i="1"/>
  <c r="A186" i="1"/>
  <c r="A199" i="1"/>
  <c r="A24" i="1"/>
  <c r="A18" i="1"/>
  <c r="A49" i="1"/>
  <c r="A101" i="1"/>
  <c r="A104" i="1"/>
  <c r="A98" i="1"/>
  <c r="A95" i="1"/>
  <c r="A116" i="1"/>
  <c r="A97" i="1"/>
  <c r="A123" i="1"/>
  <c r="A122" i="1"/>
  <c r="A117" i="1"/>
  <c r="A119" i="1"/>
  <c r="A94" i="1"/>
  <c r="A100" i="1"/>
  <c r="G81" i="7" l="1"/>
  <c r="I27" i="7"/>
  <c r="E23" i="7"/>
  <c r="E7" i="7"/>
  <c r="G79" i="7"/>
  <c r="I26" i="7"/>
  <c r="E21" i="7"/>
  <c r="D63" i="7"/>
  <c r="J67" i="7"/>
  <c r="E82" i="7"/>
  <c r="G24" i="7"/>
  <c r="D20" i="7"/>
  <c r="J66" i="7"/>
  <c r="J68" i="7"/>
  <c r="D81" i="7"/>
  <c r="G20" i="7"/>
  <c r="D14" i="7"/>
  <c r="J61" i="7"/>
  <c r="D79" i="7"/>
  <c r="G13" i="7"/>
  <c r="D11" i="7"/>
  <c r="E14" i="7"/>
  <c r="J55" i="7"/>
  <c r="D66" i="7"/>
  <c r="E26" i="7"/>
  <c r="E10" i="7"/>
  <c r="D82" i="7"/>
  <c r="G21" i="7"/>
  <c r="E8" i="7"/>
  <c r="K24" i="7"/>
  <c r="J84" i="7"/>
  <c r="K64" i="7"/>
  <c r="I67" i="7"/>
  <c r="J21" i="7"/>
  <c r="I29" i="7"/>
  <c r="J22" i="7"/>
  <c r="E36" i="7"/>
  <c r="D57" i="7"/>
  <c r="I57" i="7"/>
  <c r="K7" i="7"/>
  <c r="I77" i="7"/>
  <c r="K10" i="7"/>
  <c r="J18" i="7"/>
  <c r="G75" i="7"/>
  <c r="G74" i="7"/>
  <c r="K52" i="7"/>
  <c r="J24" i="7"/>
  <c r="I70" i="7"/>
  <c r="I46" i="7"/>
  <c r="E32" i="7"/>
  <c r="J33" i="7"/>
  <c r="I4" i="7"/>
  <c r="J25" i="7"/>
  <c r="G52" i="7"/>
  <c r="D72" i="7"/>
  <c r="K67" i="7"/>
  <c r="G46" i="7"/>
  <c r="I78" i="7"/>
  <c r="D87" i="7"/>
  <c r="K69" i="7"/>
  <c r="G17" i="7"/>
  <c r="G34" i="7"/>
  <c r="D29" i="7"/>
  <c r="E37" i="7"/>
  <c r="G87" i="7"/>
  <c r="I81" i="7"/>
  <c r="G5" i="7"/>
  <c r="J88" i="7"/>
  <c r="J10" i="7"/>
  <c r="I92" i="7"/>
  <c r="J43" i="7"/>
  <c r="J11" i="7"/>
  <c r="D90" i="7"/>
  <c r="J45" i="7"/>
  <c r="K56" i="7"/>
  <c r="E18" i="7"/>
  <c r="I18" i="7"/>
  <c r="D27" i="7"/>
  <c r="I52" i="7"/>
  <c r="I69" i="7"/>
  <c r="I31" i="7"/>
  <c r="I58" i="7"/>
  <c r="I19" i="7"/>
  <c r="J51" i="7"/>
  <c r="I5" i="7"/>
  <c r="K13" i="7"/>
  <c r="K73" i="7"/>
  <c r="J69" i="7"/>
  <c r="K66" i="7"/>
  <c r="I32" i="7"/>
  <c r="J8" i="7"/>
  <c r="E17" i="7"/>
  <c r="J26" i="7"/>
  <c r="D30" i="7"/>
  <c r="I10" i="7"/>
  <c r="E78" i="7"/>
  <c r="K55" i="7"/>
  <c r="J73" i="7"/>
  <c r="E85" i="7"/>
  <c r="I23" i="7"/>
  <c r="D24" i="7"/>
  <c r="J72" i="7"/>
  <c r="E81" i="7"/>
  <c r="G23" i="7"/>
  <c r="D21" i="7"/>
  <c r="D13" i="7"/>
  <c r="J60" i="7"/>
  <c r="D78" i="7"/>
  <c r="G14" i="7"/>
  <c r="D10" i="7"/>
  <c r="J59" i="7"/>
  <c r="D70" i="7"/>
  <c r="G11" i="7"/>
  <c r="D18" i="7"/>
  <c r="I68" i="7"/>
  <c r="D7" i="7"/>
  <c r="I86" i="7"/>
  <c r="K25" i="7"/>
  <c r="G85" i="7"/>
  <c r="G45" i="7"/>
  <c r="I44" i="7"/>
  <c r="D4" i="7"/>
  <c r="D59" i="7"/>
  <c r="G6" i="7"/>
  <c r="J52" i="7"/>
  <c r="K22" i="7"/>
  <c r="D42" i="7"/>
  <c r="K4" i="7"/>
  <c r="I43" i="7"/>
  <c r="I50" i="7"/>
  <c r="E39" i="7"/>
  <c r="J15" i="7"/>
  <c r="J38" i="7"/>
  <c r="D58" i="7"/>
  <c r="K60" i="7"/>
  <c r="K5" i="7"/>
  <c r="D75" i="7"/>
  <c r="I13" i="7"/>
  <c r="I36" i="7"/>
  <c r="K70" i="7"/>
  <c r="K51" i="7"/>
  <c r="E90" i="7"/>
  <c r="E77" i="7"/>
  <c r="D8" i="7"/>
  <c r="G72" i="7"/>
  <c r="I61" i="7"/>
  <c r="I38" i="7"/>
  <c r="K59" i="7"/>
  <c r="D28" i="7"/>
  <c r="G39" i="7"/>
  <c r="J14" i="7"/>
  <c r="K50" i="7"/>
  <c r="J13" i="7"/>
  <c r="K27" i="7"/>
  <c r="I75" i="7"/>
  <c r="G4" i="7"/>
  <c r="J85" i="7"/>
  <c r="J90" i="7"/>
  <c r="D33" i="7"/>
  <c r="E5" i="7"/>
  <c r="D45" i="7"/>
  <c r="I76" i="7"/>
  <c r="D50" i="7"/>
  <c r="D41" i="7"/>
  <c r="D35" i="7"/>
  <c r="K58" i="7"/>
  <c r="I85" i="7"/>
  <c r="I21" i="7"/>
  <c r="J36" i="7"/>
  <c r="G86" i="7"/>
  <c r="G33" i="7"/>
  <c r="G27" i="7"/>
  <c r="K63" i="7"/>
  <c r="I17" i="7"/>
  <c r="I7" i="7"/>
  <c r="J64" i="7"/>
  <c r="K21" i="7"/>
  <c r="J79" i="7"/>
  <c r="E43" i="7"/>
  <c r="D26" i="7"/>
  <c r="K65" i="7"/>
  <c r="D73" i="7"/>
  <c r="K54" i="7"/>
  <c r="G42" i="7"/>
  <c r="D46" i="7"/>
  <c r="I14" i="7"/>
  <c r="J12" i="7"/>
  <c r="D55" i="7"/>
  <c r="K18" i="7"/>
  <c r="D32" i="7"/>
  <c r="K74" i="7"/>
  <c r="J40" i="7"/>
  <c r="I79" i="7"/>
  <c r="I20" i="7"/>
  <c r="I71" i="7"/>
  <c r="K71" i="7"/>
  <c r="D5" i="7"/>
  <c r="G84" i="7"/>
  <c r="G35" i="7"/>
  <c r="I37" i="7"/>
  <c r="G38" i="7"/>
  <c r="D38" i="7"/>
  <c r="K14" i="7"/>
  <c r="E42" i="7"/>
  <c r="K17" i="7"/>
  <c r="J87" i="7"/>
  <c r="E89" i="7"/>
  <c r="G82" i="7"/>
  <c r="I28" i="7"/>
  <c r="E24" i="7"/>
  <c r="J9" i="7"/>
  <c r="G50" i="7"/>
  <c r="J65" i="7"/>
  <c r="I72" i="7"/>
  <c r="J19" i="7"/>
  <c r="G73" i="7"/>
  <c r="D56" i="7"/>
  <c r="I60" i="7"/>
  <c r="D43" i="7"/>
  <c r="G26" i="7"/>
  <c r="E29" i="7"/>
  <c r="J57" i="7"/>
  <c r="B49" i="7"/>
  <c r="D60" i="7"/>
  <c r="E33" i="7"/>
  <c r="K12" i="7"/>
  <c r="D6" i="7"/>
  <c r="J44" i="7"/>
  <c r="G89" i="7"/>
  <c r="I87" i="7"/>
  <c r="K53" i="7"/>
  <c r="G32" i="7"/>
  <c r="E35" i="7"/>
  <c r="D86" i="7"/>
  <c r="K20" i="7"/>
  <c r="I56" i="7"/>
  <c r="I66" i="7"/>
  <c r="G29" i="7"/>
  <c r="J4" i="7"/>
  <c r="K9" i="7"/>
  <c r="B3" i="7"/>
  <c r="I74" i="7"/>
  <c r="I73" i="7"/>
  <c r="J32" i="7"/>
  <c r="I64" i="7"/>
  <c r="E91" i="7"/>
  <c r="K11" i="7"/>
  <c r="J37" i="7"/>
  <c r="J41" i="7"/>
  <c r="J50" i="7"/>
  <c r="J29" i="7"/>
  <c r="E34" i="7"/>
  <c r="J42" i="7"/>
  <c r="I42" i="7"/>
  <c r="G90" i="7"/>
  <c r="I22" i="7"/>
  <c r="E79" i="7"/>
  <c r="A3" i="7"/>
  <c r="E87" i="7"/>
  <c r="J6" i="7"/>
  <c r="E92" i="7"/>
  <c r="J83" i="7"/>
  <c r="I84" i="7"/>
  <c r="G37" i="7"/>
  <c r="I63" i="7"/>
  <c r="I53" i="7"/>
  <c r="G28" i="7"/>
  <c r="D37" i="7"/>
  <c r="G30" i="7"/>
  <c r="J78" i="7"/>
  <c r="I35" i="7"/>
  <c r="D31" i="7"/>
  <c r="D64" i="7"/>
  <c r="J5" i="7"/>
  <c r="I11" i="7"/>
  <c r="K23" i="7"/>
  <c r="E88" i="7"/>
  <c r="E76" i="7"/>
  <c r="J54" i="7"/>
  <c r="D69" i="7"/>
  <c r="G10" i="7"/>
  <c r="E13" i="7"/>
  <c r="J53" i="7"/>
  <c r="D67" i="7"/>
  <c r="E27" i="7"/>
  <c r="E11" i="7"/>
  <c r="J76" i="7"/>
  <c r="G78" i="7"/>
  <c r="I25" i="7"/>
  <c r="E20" i="7"/>
  <c r="J75" i="7"/>
  <c r="E84" i="7"/>
  <c r="I24" i="7"/>
  <c r="D23" i="7"/>
  <c r="E45" i="7"/>
  <c r="J7" i="7"/>
  <c r="I88" i="7"/>
  <c r="E44" i="7"/>
  <c r="G91" i="7"/>
  <c r="K61" i="7"/>
  <c r="I82" i="7"/>
  <c r="G31" i="7"/>
  <c r="I54" i="7"/>
  <c r="E75" i="7"/>
  <c r="D61" i="7"/>
  <c r="D89" i="7"/>
  <c r="I45" i="7"/>
  <c r="D52" i="7"/>
  <c r="I51" i="7"/>
  <c r="J82" i="7"/>
  <c r="D88" i="7"/>
  <c r="D76" i="7"/>
  <c r="K28" i="7"/>
  <c r="J91" i="7"/>
  <c r="G88" i="7"/>
  <c r="D39" i="7"/>
  <c r="J23" i="7"/>
  <c r="I89" i="7"/>
  <c r="I40" i="7"/>
  <c r="J17" i="7"/>
  <c r="E30" i="7"/>
  <c r="G8" i="7"/>
  <c r="D17" i="7"/>
  <c r="I83" i="7"/>
  <c r="K15" i="7"/>
  <c r="E4" i="7"/>
  <c r="D40" i="7"/>
  <c r="D91" i="7"/>
  <c r="J70" i="7"/>
  <c r="I90" i="7"/>
  <c r="K72" i="7"/>
  <c r="G43" i="7"/>
  <c r="J30" i="7"/>
  <c r="J81" i="7"/>
  <c r="I39" i="7"/>
  <c r="K8" i="7"/>
  <c r="E40" i="7"/>
  <c r="E38" i="7"/>
  <c r="I34" i="7"/>
  <c r="D85" i="7"/>
  <c r="K26" i="7"/>
  <c r="E41" i="7"/>
  <c r="K68" i="7"/>
  <c r="G40" i="7"/>
  <c r="K19" i="7"/>
  <c r="J27" i="7"/>
  <c r="K57" i="7"/>
  <c r="J31" i="7"/>
  <c r="I8" i="7"/>
  <c r="G76" i="7"/>
  <c r="D44" i="7"/>
  <c r="J28" i="7"/>
  <c r="J58" i="7"/>
  <c r="I6" i="7"/>
  <c r="J35" i="7"/>
  <c r="G92" i="7"/>
  <c r="I30" i="7"/>
  <c r="G44" i="7"/>
  <c r="G41" i="7"/>
  <c r="J86" i="7"/>
  <c r="D53" i="7"/>
  <c r="I33" i="7"/>
  <c r="J89" i="7"/>
  <c r="D51" i="7"/>
  <c r="J92" i="7"/>
  <c r="D84" i="7"/>
  <c r="J34" i="7"/>
  <c r="D36" i="7"/>
  <c r="J63" i="7"/>
  <c r="I59" i="7"/>
  <c r="G36" i="7"/>
  <c r="D74" i="7"/>
  <c r="J56" i="7"/>
  <c r="A49" i="7"/>
  <c r="K6" i="7"/>
  <c r="D34" i="7"/>
  <c r="G7" i="7"/>
  <c r="I80" i="7"/>
  <c r="G51" i="7"/>
  <c r="J20" i="7"/>
  <c r="I91" i="7"/>
  <c r="J46" i="7"/>
  <c r="E46" i="7"/>
  <c r="J80" i="7"/>
  <c r="D92" i="7"/>
  <c r="D54" i="7"/>
  <c r="G18" i="7"/>
  <c r="E31" i="7"/>
  <c r="J39" i="7"/>
  <c r="I41" i="7"/>
  <c r="I65" i="7"/>
</calcChain>
</file>

<file path=xl/sharedStrings.xml><?xml version="1.0" encoding="utf-8"?>
<sst xmlns="http://schemas.openxmlformats.org/spreadsheetml/2006/main" count="326" uniqueCount="93">
  <si>
    <t>Günler</t>
  </si>
  <si>
    <t>Saat</t>
  </si>
  <si>
    <t>PAZARTESİ</t>
  </si>
  <si>
    <t>SALI</t>
  </si>
  <si>
    <t>ÇARŞAMBA</t>
  </si>
  <si>
    <t>PERŞEMBE</t>
  </si>
  <si>
    <t>CUMA</t>
  </si>
  <si>
    <t>Bölüm</t>
  </si>
  <si>
    <t xml:space="preserve"> tarihinde güncellenmiştir</t>
  </si>
  <si>
    <t>Bu Ders Programı</t>
  </si>
  <si>
    <t>17:00
17:50</t>
  </si>
  <si>
    <t>18:00
18:50</t>
  </si>
  <si>
    <t>19:00
19:50</t>
  </si>
  <si>
    <t>20:00
20:50</t>
  </si>
  <si>
    <t>21:00
21:50</t>
  </si>
  <si>
    <t>22:00
22:50</t>
  </si>
  <si>
    <t>Hoca</t>
  </si>
  <si>
    <t>Sınıf</t>
  </si>
  <si>
    <t>Derslik</t>
  </si>
  <si>
    <t>CUMARTESİ</t>
  </si>
  <si>
    <t>ELN</t>
  </si>
  <si>
    <t>ELG</t>
  </si>
  <si>
    <t>BGN</t>
  </si>
  <si>
    <t>BGG</t>
  </si>
  <si>
    <t>MKN</t>
  </si>
  <si>
    <t>MKG</t>
  </si>
  <si>
    <t>ENN</t>
  </si>
  <si>
    <t>MRN</t>
  </si>
  <si>
    <t>HLN</t>
  </si>
  <si>
    <t>İKL</t>
  </si>
  <si>
    <t>MBN</t>
  </si>
  <si>
    <t>GTE</t>
  </si>
  <si>
    <t>TRM</t>
  </si>
  <si>
    <t>INN</t>
  </si>
  <si>
    <t>INN - İNŞAAT TEK.</t>
  </si>
  <si>
    <t>THM</t>
  </si>
  <si>
    <t>BDA</t>
  </si>
  <si>
    <t xml:space="preserve"> </t>
  </si>
  <si>
    <t>BS4</t>
  </si>
  <si>
    <t>Matematik</t>
  </si>
  <si>
    <t>Çelik Yapılar</t>
  </si>
  <si>
    <t>Şantiye Organizasyonu</t>
  </si>
  <si>
    <t>İngilizce I</t>
  </si>
  <si>
    <t>H. ARSLAN</t>
  </si>
  <si>
    <t>Türk Dili I</t>
  </si>
  <si>
    <t>Ş. YENİAY</t>
  </si>
  <si>
    <t>H. COŞGUN</t>
  </si>
  <si>
    <t>F. KÖKER</t>
  </si>
  <si>
    <t>Ş. YENİGÜN</t>
  </si>
  <si>
    <t>Temel İnşaat</t>
  </si>
  <si>
    <t>Temel Deprem Bilgisi</t>
  </si>
  <si>
    <t>E. KOCABEYOĞLU</t>
  </si>
  <si>
    <t>L. GEVREK</t>
  </si>
  <si>
    <t>Statik ve Mukavemet</t>
  </si>
  <si>
    <t>Ö. DEMİR</t>
  </si>
  <si>
    <t>ONLİNE</t>
  </si>
  <si>
    <t>TARİH I</t>
  </si>
  <si>
    <t>M. ŞAHİN</t>
  </si>
  <si>
    <t>08:30
09:10</t>
  </si>
  <si>
    <t>09:30
10:10</t>
  </si>
  <si>
    <t>10:30
11:10</t>
  </si>
  <si>
    <t>11:30
12:10</t>
  </si>
  <si>
    <t>13:00
13:40</t>
  </si>
  <si>
    <t>14:00
14:40</t>
  </si>
  <si>
    <t>15:00
15:40</t>
  </si>
  <si>
    <t>16:00
16:40</t>
  </si>
  <si>
    <t>17:00
17:40</t>
  </si>
  <si>
    <t>Yalıtım Malzemeleri</t>
  </si>
  <si>
    <t>ONLİNE - (30 Kişi)</t>
  </si>
  <si>
    <t>24 Nolu Sınıf (YÜZYÜZE-24 kişi)</t>
  </si>
  <si>
    <t>Bil. Destekli Tek. Res. (A Grubu)</t>
  </si>
  <si>
    <t>Bil. Destekli Tek. Res. (B Grubu)</t>
  </si>
  <si>
    <t>Zemin Mekaniği ve Lab. (A Grubu)</t>
  </si>
  <si>
    <t>Zemin Mekaniği ve Lab. (B Grubu)</t>
  </si>
  <si>
    <t>Arazi ölçmeleri (A Grubu)</t>
  </si>
  <si>
    <t>Arazi ölçmeleri (B Grubu)</t>
  </si>
  <si>
    <t>Yapı Malzemeleri (A Grubu)</t>
  </si>
  <si>
    <t>Yapı Malzemeleri (B Grubu)</t>
  </si>
  <si>
    <t>ONLİNE - (25 Kişi)</t>
  </si>
  <si>
    <t>ONLİNE - (11 Kişi)</t>
  </si>
  <si>
    <t>ONLİNE - (38 Kişi)</t>
  </si>
  <si>
    <t>ONLİNE - (28 Kişi)</t>
  </si>
  <si>
    <t>BS4 Nolu Sınıf (YÜZYÜZE-27 kişi)</t>
  </si>
  <si>
    <t>7 Nolu Sınıf (YÜZYÜZE-25 kişi)</t>
  </si>
  <si>
    <t>7 Nolu Sınıf (YÜZYÜZE-26 kişi)</t>
  </si>
  <si>
    <t>6 Nolu Sınıf (YÜZYÜZE-30 kişi)</t>
  </si>
  <si>
    <t>6 Nolu Sınıf (YÜZYÜZE-35 kişi)</t>
  </si>
  <si>
    <t>BS1 Nolu Sınıf (YÜZYÜZE-27 kişi)</t>
  </si>
  <si>
    <t>6 Nolu Sınıf (YÜZYÜZE-26 kişi)</t>
  </si>
  <si>
    <t>6 Nolu Sınıf (YÜZYÜZE-29 kişi)</t>
  </si>
  <si>
    <t>1 Nolu Sınıf (YÜZYÜZE-35 kişi)</t>
  </si>
  <si>
    <t>Yapı Teknolojisi (A Grubu)</t>
  </si>
  <si>
    <t>Yapı Teknolojisi (B Grubu)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</si>
</sst>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F]d\ mmmm\ yyyy;@"/>
    <numFmt numFmtId="165" formatCode="hh:mm;@"/>
  </numFmts>
  <fonts count="18" x14ac:knownFonts="1">
    <font>
      <sz val="12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6"/>
      <color theme="1"/>
      <name val="Arial"/>
      <family val="2"/>
      <charset val="162"/>
    </font>
    <font>
      <b/>
      <sz val="22"/>
      <color theme="1"/>
      <name val="Arial"/>
      <family val="2"/>
      <charset val="162"/>
    </font>
    <font>
      <b/>
      <sz val="24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u/>
      <sz val="12"/>
      <color theme="10"/>
      <name val="Arial"/>
      <family val="2"/>
      <charset val="162"/>
    </font>
    <font>
      <b/>
      <sz val="11"/>
      <color theme="1"/>
      <name val="Cambria"/>
      <family val="1"/>
      <charset val="162"/>
      <scheme val="major"/>
    </font>
    <font>
      <sz val="11"/>
      <color theme="1"/>
      <name val="Cambria"/>
      <family val="1"/>
      <charset val="162"/>
      <scheme val="major"/>
    </font>
    <font>
      <sz val="12"/>
      <color theme="1"/>
      <name val="Arial"/>
      <family val="2"/>
      <charset val="162"/>
    </font>
    <font>
      <sz val="10"/>
      <color indexed="8"/>
      <name val="Arial"/>
      <family val="2"/>
      <charset val="162"/>
    </font>
    <font>
      <sz val="12"/>
      <color theme="1"/>
      <name val="Cambria"/>
      <family val="2"/>
      <charset val="162"/>
    </font>
    <font>
      <sz val="11"/>
      <color rgb="FFFF0000"/>
      <name val="Cambria"/>
      <family val="1"/>
      <charset val="162"/>
      <scheme val="major"/>
    </font>
    <font>
      <b/>
      <sz val="11"/>
      <color indexed="8"/>
      <name val="Cambria"/>
      <family val="1"/>
      <charset val="162"/>
    </font>
    <font>
      <sz val="11"/>
      <color indexed="8"/>
      <name val="Cambria"/>
      <family val="1"/>
      <charset val="162"/>
    </font>
    <font>
      <sz val="10"/>
      <color rgb="FF000000"/>
      <name val="Times New Roman"/>
      <family val="1"/>
      <charset val="162"/>
    </font>
  </fonts>
  <fills count="1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183BD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164" fontId="0" fillId="0" borderId="0"/>
    <xf numFmtId="164" fontId="11" fillId="0" borderId="0"/>
    <xf numFmtId="164" fontId="8" fillId="0" borderId="0" applyNumberFormat="0" applyFill="0" applyBorder="0" applyAlignment="0" applyProtection="0">
      <alignment vertical="top"/>
      <protection locked="0"/>
    </xf>
    <xf numFmtId="164" fontId="11" fillId="0" borderId="0"/>
    <xf numFmtId="164" fontId="11" fillId="0" borderId="0"/>
    <xf numFmtId="164" fontId="11" fillId="0" borderId="0"/>
    <xf numFmtId="164" fontId="11" fillId="0" borderId="0"/>
    <xf numFmtId="164" fontId="12" fillId="0" borderId="0" applyNumberFormat="0" applyFill="0" applyBorder="0" applyAlignment="0" applyProtection="0"/>
    <xf numFmtId="164" fontId="11" fillId="0" borderId="0"/>
    <xf numFmtId="164" fontId="13" fillId="0" borderId="0"/>
    <xf numFmtId="164" fontId="11" fillId="0" borderId="0"/>
  </cellStyleXfs>
  <cellXfs count="291">
    <xf numFmtId="164" fontId="0" fillId="0" borderId="0" xfId="0"/>
    <xf numFmtId="164" fontId="0" fillId="0" borderId="0" xfId="0" applyNumberFormat="1"/>
    <xf numFmtId="164" fontId="2" fillId="0" borderId="0" xfId="0" applyFont="1"/>
    <xf numFmtId="164" fontId="1" fillId="0" borderId="0" xfId="0" applyFont="1" applyAlignment="1">
      <alignment horizontal="center"/>
    </xf>
    <xf numFmtId="164" fontId="0" fillId="0" borderId="0" xfId="0" applyFill="1" applyBorder="1" applyAlignment="1">
      <alignment horizontal="right" vertical="center" wrapText="1"/>
    </xf>
    <xf numFmtId="164" fontId="0" fillId="0" borderId="0" xfId="0" applyNumberForma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/>
    </xf>
    <xf numFmtId="165" fontId="2" fillId="0" borderId="21" xfId="0" applyNumberFormat="1" applyFont="1" applyBorder="1" applyAlignment="1">
      <alignment horizontal="center" vertical="center"/>
    </xf>
    <xf numFmtId="165" fontId="2" fillId="0" borderId="0" xfId="0" applyNumberFormat="1" applyFont="1"/>
    <xf numFmtId="165" fontId="2" fillId="0" borderId="21" xfId="0" applyNumberFormat="1" applyFont="1" applyBorder="1" applyAlignment="1">
      <alignment horizontal="center"/>
    </xf>
    <xf numFmtId="164" fontId="2" fillId="0" borderId="24" xfId="0" applyNumberFormat="1" applyFont="1" applyBorder="1" applyAlignment="1">
      <alignment horizontal="center"/>
    </xf>
    <xf numFmtId="164" fontId="4" fillId="0" borderId="23" xfId="0" applyNumberFormat="1" applyFont="1" applyBorder="1" applyAlignment="1">
      <alignment horizontal="center"/>
    </xf>
    <xf numFmtId="164" fontId="4" fillId="0" borderId="24" xfId="0" applyNumberFormat="1" applyFont="1" applyBorder="1" applyAlignment="1">
      <alignment horizontal="center"/>
    </xf>
    <xf numFmtId="164" fontId="0" fillId="0" borderId="41" xfId="0" applyNumberFormat="1" applyFont="1" applyBorder="1" applyAlignment="1">
      <alignment horizontal="center" vertical="center" wrapText="1"/>
    </xf>
    <xf numFmtId="164" fontId="0" fillId="0" borderId="0" xfId="0" applyFont="1" applyAlignment="1">
      <alignment wrapText="1"/>
    </xf>
    <xf numFmtId="164" fontId="7" fillId="0" borderId="0" xfId="0" applyFont="1"/>
    <xf numFmtId="1" fontId="0" fillId="0" borderId="0" xfId="0" applyNumberFormat="1"/>
    <xf numFmtId="1" fontId="2" fillId="0" borderId="0" xfId="0" applyNumberFormat="1" applyFont="1"/>
    <xf numFmtId="1" fontId="0" fillId="4" borderId="0" xfId="0" applyNumberFormat="1" applyFill="1" applyProtection="1">
      <protection locked="0"/>
    </xf>
    <xf numFmtId="165" fontId="9" fillId="6" borderId="2" xfId="0" applyNumberFormat="1" applyFont="1" applyFill="1" applyBorder="1" applyAlignment="1" applyProtection="1">
      <alignment horizontal="center" vertical="center"/>
    </xf>
    <xf numFmtId="165" fontId="9" fillId="0" borderId="0" xfId="0" applyNumberFormat="1" applyFont="1" applyFill="1" applyBorder="1" applyAlignment="1" applyProtection="1">
      <alignment horizontal="center" vertical="center"/>
    </xf>
    <xf numFmtId="164" fontId="7" fillId="0" borderId="0" xfId="0" applyNumberFormat="1" applyFont="1" applyFill="1" applyProtection="1"/>
    <xf numFmtId="164" fontId="9" fillId="0" borderId="0" xfId="0" applyNumberFormat="1" applyFont="1" applyFill="1" applyBorder="1" applyProtection="1"/>
    <xf numFmtId="164" fontId="10" fillId="5" borderId="0" xfId="0" applyNumberFormat="1" applyFont="1" applyFill="1" applyBorder="1" applyProtection="1"/>
    <xf numFmtId="164" fontId="10" fillId="0" borderId="0" xfId="0" applyNumberFormat="1" applyFont="1" applyFill="1" applyBorder="1" applyProtection="1"/>
    <xf numFmtId="164" fontId="10" fillId="6" borderId="0" xfId="0" applyNumberFormat="1" applyFont="1" applyFill="1" applyBorder="1" applyProtection="1"/>
    <xf numFmtId="164" fontId="10" fillId="2" borderId="0" xfId="0" applyNumberFormat="1" applyFont="1" applyFill="1" applyBorder="1" applyProtection="1"/>
    <xf numFmtId="164" fontId="9" fillId="0" borderId="0" xfId="0" applyNumberFormat="1" applyFont="1" applyFill="1" applyBorder="1" applyProtection="1"/>
    <xf numFmtId="1" fontId="9" fillId="0" borderId="33" xfId="0" applyNumberFormat="1" applyFont="1" applyFill="1" applyBorder="1" applyAlignment="1" applyProtection="1">
      <alignment horizontal="center" vertical="center" wrapText="1"/>
    </xf>
    <xf numFmtId="1" fontId="9" fillId="0" borderId="32" xfId="0" applyNumberFormat="1" applyFont="1" applyFill="1" applyBorder="1" applyAlignment="1" applyProtection="1">
      <alignment horizontal="center" vertical="center" wrapText="1"/>
    </xf>
    <xf numFmtId="1" fontId="9" fillId="0" borderId="31" xfId="0" applyNumberFormat="1" applyFont="1" applyFill="1" applyBorder="1" applyAlignment="1" applyProtection="1">
      <alignment horizontal="center" vertical="center" wrapText="1"/>
    </xf>
    <xf numFmtId="1" fontId="9" fillId="0" borderId="30" xfId="0" applyNumberFormat="1" applyFont="1" applyFill="1" applyBorder="1" applyAlignment="1" applyProtection="1">
      <alignment horizontal="center" vertical="center" wrapText="1"/>
    </xf>
    <xf numFmtId="1" fontId="9" fillId="0" borderId="16" xfId="0" applyNumberFormat="1" applyFont="1" applyFill="1" applyBorder="1" applyAlignment="1" applyProtection="1">
      <alignment horizontal="center" vertical="center" wrapText="1"/>
    </xf>
    <xf numFmtId="1" fontId="9" fillId="0" borderId="2" xfId="0" applyNumberFormat="1" applyFont="1" applyFill="1" applyBorder="1" applyAlignment="1" applyProtection="1">
      <alignment horizontal="center" vertical="center" wrapText="1"/>
    </xf>
    <xf numFmtId="1" fontId="9" fillId="0" borderId="5" xfId="0" applyNumberFormat="1" applyFont="1" applyFill="1" applyBorder="1" applyAlignment="1" applyProtection="1">
      <alignment horizontal="center" vertical="center" wrapText="1"/>
    </xf>
    <xf numFmtId="1" fontId="9" fillId="0" borderId="6" xfId="0" applyNumberFormat="1" applyFont="1" applyFill="1" applyBorder="1" applyAlignment="1" applyProtection="1">
      <alignment horizontal="center" vertical="center" wrapText="1"/>
    </xf>
    <xf numFmtId="1" fontId="9" fillId="0" borderId="0" xfId="0" applyNumberFormat="1" applyFont="1" applyFill="1" applyBorder="1" applyAlignment="1" applyProtection="1">
      <alignment horizontal="center" vertical="center" wrapText="1"/>
    </xf>
    <xf numFmtId="1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9" fillId="0" borderId="7" xfId="0" quotePrefix="1" applyNumberFormat="1" applyFont="1" applyFill="1" applyBorder="1" applyAlignment="1" applyProtection="1">
      <alignment horizontal="center" vertical="center" wrapText="1"/>
      <protection locked="0"/>
    </xf>
    <xf numFmtId="1" fontId="10" fillId="5" borderId="13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0" fillId="6" borderId="5" xfId="0" applyNumberFormat="1" applyFont="1" applyFill="1" applyBorder="1" applyAlignment="1" applyProtection="1">
      <alignment horizontal="center" vertical="center" wrapText="1"/>
      <protection locked="0"/>
    </xf>
    <xf numFmtId="1" fontId="10" fillId="5" borderId="5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11" xfId="0" applyNumberFormat="1" applyFont="1" applyFill="1" applyBorder="1" applyAlignment="1" applyProtection="1">
      <alignment horizontal="center" vertical="center" wrapText="1"/>
      <protection locked="0"/>
    </xf>
    <xf numFmtId="1" fontId="10" fillId="5" borderId="3" xfId="0" applyNumberFormat="1" applyFont="1" applyFill="1" applyBorder="1" applyAlignment="1" applyProtection="1">
      <alignment horizontal="center" vertical="center" wrapText="1"/>
      <protection locked="0"/>
    </xf>
    <xf numFmtId="1" fontId="10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10" fillId="5" borderId="1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0" fillId="2" borderId="16" xfId="0" applyNumberFormat="1" applyFont="1" applyFill="1" applyBorder="1" applyAlignment="1" applyProtection="1">
      <alignment horizontal="center" vertical="center" wrapText="1"/>
      <protection locked="0"/>
    </xf>
    <xf numFmtId="1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0" xfId="0" applyNumberFormat="1" applyFont="1" applyFill="1" applyBorder="1" applyAlignment="1" applyProtection="1">
      <alignment horizontal="center" vertical="center" wrapText="1"/>
    </xf>
    <xf numFmtId="1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9" fillId="0" borderId="45" xfId="0" applyNumberFormat="1" applyFont="1" applyFill="1" applyBorder="1" applyAlignment="1" applyProtection="1">
      <alignment horizontal="center" vertical="center" wrapText="1"/>
      <protection locked="0"/>
    </xf>
    <xf numFmtId="1" fontId="10" fillId="5" borderId="4" xfId="0" applyNumberFormat="1" applyFont="1" applyFill="1" applyBorder="1" applyAlignment="1" applyProtection="1">
      <alignment horizontal="center" vertical="center" wrapText="1"/>
      <protection locked="0"/>
    </xf>
    <xf numFmtId="1" fontId="10" fillId="5" borderId="6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0" fillId="5" borderId="2" xfId="0" applyNumberFormat="1" applyFont="1" applyFill="1" applyBorder="1" applyAlignment="1" applyProtection="1">
      <alignment horizontal="center" vertical="center" wrapText="1"/>
      <protection locked="0"/>
    </xf>
    <xf numFmtId="1" fontId="10" fillId="6" borderId="6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10" fillId="5" borderId="20" xfId="0" applyNumberFormat="1" applyFont="1" applyFill="1" applyBorder="1" applyAlignment="1" applyProtection="1">
      <alignment horizontal="center" vertical="center" wrapText="1"/>
      <protection locked="0"/>
    </xf>
    <xf numFmtId="1" fontId="10" fillId="5" borderId="0" xfId="0" applyNumberFormat="1" applyFont="1" applyFill="1" applyBorder="1" applyAlignment="1" applyProtection="1">
      <alignment horizontal="center" vertical="center" wrapText="1"/>
      <protection locked="0"/>
    </xf>
    <xf numFmtId="1" fontId="10" fillId="5" borderId="14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14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43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51" xfId="0" applyNumberFormat="1" applyFont="1" applyFill="1" applyBorder="1" applyAlignment="1" applyProtection="1">
      <alignment horizontal="center" vertical="center" wrapText="1"/>
      <protection locked="0"/>
    </xf>
    <xf numFmtId="1" fontId="10" fillId="5" borderId="48" xfId="0" applyNumberFormat="1" applyFont="1" applyFill="1" applyBorder="1" applyAlignment="1" applyProtection="1">
      <alignment horizontal="center" vertical="center" wrapText="1"/>
      <protection locked="0"/>
    </xf>
    <xf numFmtId="1" fontId="10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0" fillId="2" borderId="34" xfId="0" applyNumberFormat="1" applyFont="1" applyFill="1" applyBorder="1" applyAlignment="1" applyProtection="1">
      <alignment horizontal="center" vertical="center" wrapText="1"/>
      <protection locked="0"/>
    </xf>
    <xf numFmtId="1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0" fillId="5" borderId="49" xfId="0" applyNumberFormat="1" applyFont="1" applyFill="1" applyBorder="1" applyAlignment="1" applyProtection="1">
      <alignment horizontal="center" vertical="center" wrapText="1"/>
      <protection locked="0"/>
    </xf>
    <xf numFmtId="1" fontId="10" fillId="5" borderId="19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60" xfId="0" applyNumberFormat="1" applyFont="1" applyBorder="1" applyAlignment="1">
      <alignment horizontal="center" vertical="center" wrapText="1"/>
    </xf>
    <xf numFmtId="164" fontId="0" fillId="0" borderId="39" xfId="0" applyNumberFormat="1" applyFont="1" applyBorder="1" applyAlignment="1">
      <alignment horizontal="center" vertical="center" wrapText="1"/>
    </xf>
    <xf numFmtId="164" fontId="0" fillId="0" borderId="40" xfId="0" applyNumberFormat="1" applyFont="1" applyBorder="1" applyAlignment="1">
      <alignment horizontal="center" vertical="center" wrapText="1"/>
    </xf>
    <xf numFmtId="164" fontId="0" fillId="0" borderId="14" xfId="0" applyNumberFormat="1" applyFont="1" applyBorder="1" applyAlignment="1">
      <alignment horizontal="center" vertical="center" wrapText="1"/>
    </xf>
    <xf numFmtId="164" fontId="0" fillId="2" borderId="37" xfId="0" applyFont="1" applyFill="1" applyBorder="1" applyAlignment="1">
      <alignment horizontal="center" vertical="center" wrapText="1"/>
    </xf>
    <xf numFmtId="164" fontId="0" fillId="0" borderId="49" xfId="0" applyNumberFormat="1" applyFont="1" applyBorder="1" applyAlignment="1">
      <alignment horizontal="center" vertical="center" wrapText="1"/>
    </xf>
    <xf numFmtId="164" fontId="0" fillId="0" borderId="51" xfId="0" applyNumberFormat="1" applyFont="1" applyBorder="1" applyAlignment="1">
      <alignment horizontal="center" vertical="center" wrapText="1"/>
    </xf>
    <xf numFmtId="1" fontId="0" fillId="0" borderId="18" xfId="0" applyNumberFormat="1" applyFont="1" applyBorder="1" applyAlignment="1">
      <alignment horizontal="center" vertical="center" wrapText="1"/>
    </xf>
    <xf numFmtId="1" fontId="0" fillId="2" borderId="0" xfId="0" applyNumberFormat="1" applyFont="1" applyFill="1" applyBorder="1" applyAlignment="1">
      <alignment horizontal="center" vertical="center" wrapText="1"/>
    </xf>
    <xf numFmtId="1" fontId="0" fillId="2" borderId="14" xfId="0" applyNumberFormat="1" applyFont="1" applyFill="1" applyBorder="1" applyAlignment="1">
      <alignment horizontal="center" vertical="center" wrapText="1"/>
    </xf>
    <xf numFmtId="1" fontId="0" fillId="0" borderId="0" xfId="0" applyNumberFormat="1" applyFont="1"/>
    <xf numFmtId="1" fontId="0" fillId="0" borderId="0" xfId="0" applyNumberFormat="1" applyFill="1" applyBorder="1" applyAlignment="1">
      <alignment horizontal="right" vertical="center" wrapText="1"/>
    </xf>
    <xf numFmtId="1" fontId="0" fillId="0" borderId="20" xfId="0" applyNumberFormat="1" applyFill="1" applyBorder="1" applyAlignment="1">
      <alignment vertical="center" wrapText="1"/>
    </xf>
    <xf numFmtId="1" fontId="0" fillId="0" borderId="0" xfId="0" applyNumberFormat="1" applyBorder="1"/>
    <xf numFmtId="14" fontId="0" fillId="0" borderId="0" xfId="0" applyNumberFormat="1" applyFill="1" applyBorder="1" applyAlignment="1">
      <alignment horizontal="center" vertical="center" wrapText="1"/>
    </xf>
    <xf numFmtId="1" fontId="10" fillId="2" borderId="13" xfId="0" applyNumberFormat="1" applyFont="1" applyFill="1" applyBorder="1" applyAlignment="1" applyProtection="1">
      <alignment horizontal="center" vertical="center" wrapText="1"/>
      <protection locked="0"/>
    </xf>
    <xf numFmtId="1" fontId="10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0" fillId="2" borderId="19" xfId="0" applyNumberFormat="1" applyFont="1" applyFill="1" applyBorder="1" applyAlignment="1" applyProtection="1">
      <alignment horizontal="center" vertical="center" wrapText="1"/>
      <protection locked="0"/>
    </xf>
    <xf numFmtId="164" fontId="10" fillId="0" borderId="0" xfId="0" applyNumberFormat="1" applyFont="1" applyFill="1" applyBorder="1" applyAlignment="1" applyProtection="1">
      <alignment horizontal="center" vertical="center" wrapText="1"/>
    </xf>
    <xf numFmtId="0" fontId="9" fillId="0" borderId="31" xfId="0" applyNumberFormat="1" applyFont="1" applyFill="1" applyBorder="1" applyAlignment="1" applyProtection="1">
      <alignment horizontal="center" vertical="center" wrapText="1"/>
    </xf>
    <xf numFmtId="0" fontId="9" fillId="0" borderId="52" xfId="0" applyNumberFormat="1" applyFont="1" applyFill="1" applyBorder="1" applyAlignment="1" applyProtection="1">
      <alignment horizontal="center" vertical="center" wrapText="1"/>
      <protection locked="0"/>
    </xf>
    <xf numFmtId="164" fontId="10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0" fillId="6" borderId="1" xfId="0" applyNumberFormat="1" applyFont="1" applyFill="1" applyBorder="1" applyAlignment="1" applyProtection="1">
      <alignment horizontal="center" vertical="center" wrapText="1"/>
      <protection locked="0"/>
    </xf>
    <xf numFmtId="1" fontId="10" fillId="7" borderId="1" xfId="0" applyNumberFormat="1" applyFont="1" applyFill="1" applyBorder="1" applyAlignment="1" applyProtection="1">
      <alignment horizontal="center" vertical="center" wrapText="1"/>
      <protection locked="0"/>
    </xf>
    <xf numFmtId="1" fontId="14" fillId="5" borderId="5" xfId="0" applyNumberFormat="1" applyFont="1" applyFill="1" applyBorder="1" applyAlignment="1" applyProtection="1">
      <alignment horizontal="center" vertical="center" wrapText="1"/>
      <protection locked="0"/>
    </xf>
    <xf numFmtId="1" fontId="14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10" fillId="7" borderId="4" xfId="0" applyNumberFormat="1" applyFont="1" applyFill="1" applyBorder="1" applyAlignment="1" applyProtection="1">
      <alignment horizontal="center" vertical="center" wrapText="1"/>
      <protection locked="0"/>
    </xf>
    <xf numFmtId="1" fontId="10" fillId="7" borderId="6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5" xfId="0" applyNumberFormat="1" applyFont="1" applyFill="1" applyBorder="1" applyAlignment="1" applyProtection="1">
      <alignment horizontal="center" vertical="center" wrapText="1"/>
    </xf>
    <xf numFmtId="0" fontId="15" fillId="0" borderId="6" xfId="0" applyNumberFormat="1" applyFont="1" applyFill="1" applyBorder="1" applyAlignment="1" applyProtection="1">
      <alignment horizontal="center" vertical="center" wrapText="1"/>
    </xf>
    <xf numFmtId="0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6" fillId="8" borderId="6" xfId="0" applyNumberFormat="1" applyFont="1" applyFill="1" applyBorder="1" applyAlignment="1" applyProtection="1">
      <alignment horizontal="center" vertical="center" wrapText="1"/>
      <protection locked="0"/>
    </xf>
    <xf numFmtId="0" fontId="16" fillId="8" borderId="5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16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0" fillId="7" borderId="8" xfId="0" applyNumberFormat="1" applyFont="1" applyFill="1" applyBorder="1" applyAlignment="1" applyProtection="1">
      <alignment horizontal="center" vertical="center" wrapText="1"/>
      <protection locked="0"/>
    </xf>
    <xf numFmtId="1" fontId="10" fillId="5" borderId="22" xfId="0" applyNumberFormat="1" applyFont="1" applyFill="1" applyBorder="1" applyAlignment="1" applyProtection="1">
      <alignment horizontal="center" vertical="center" wrapText="1"/>
      <protection locked="0"/>
    </xf>
    <xf numFmtId="164" fontId="17" fillId="9" borderId="51" xfId="0" applyFont="1" applyFill="1" applyBorder="1" applyAlignment="1">
      <alignment horizontal="center" vertical="center" wrapText="1"/>
    </xf>
    <xf numFmtId="0" fontId="16" fillId="10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 applyFont="1" applyBorder="1" applyAlignment="1">
      <alignment horizontal="center" vertical="center" wrapText="1"/>
    </xf>
    <xf numFmtId="164" fontId="0" fillId="0" borderId="26" xfId="0" applyNumberFormat="1" applyFont="1" applyBorder="1" applyAlignment="1">
      <alignment horizontal="center" vertical="center" wrapText="1"/>
    </xf>
    <xf numFmtId="164" fontId="0" fillId="0" borderId="29" xfId="0" applyNumberFormat="1" applyFont="1" applyBorder="1" applyAlignment="1">
      <alignment horizontal="center" vertical="center" wrapText="1"/>
    </xf>
    <xf numFmtId="1" fontId="0" fillId="0" borderId="0" xfId="0" applyNumberFormat="1" applyFont="1" applyBorder="1" applyAlignment="1">
      <alignment horizontal="center" vertical="center" wrapText="1"/>
    </xf>
    <xf numFmtId="164" fontId="10" fillId="5" borderId="1" xfId="0" applyNumberFormat="1" applyFont="1" applyFill="1" applyBorder="1" applyProtection="1"/>
    <xf numFmtId="1" fontId="10" fillId="0" borderId="1" xfId="0" applyNumberFormat="1" applyFont="1" applyFill="1" applyBorder="1" applyAlignment="1" applyProtection="1">
      <alignment horizontal="center" vertical="center" wrapText="1"/>
    </xf>
    <xf numFmtId="164" fontId="10" fillId="0" borderId="1" xfId="0" applyFont="1" applyBorder="1" applyAlignment="1">
      <alignment horizontal="center" vertical="center" wrapText="1"/>
    </xf>
    <xf numFmtId="1" fontId="0" fillId="0" borderId="14" xfId="0" applyNumberFormat="1" applyFont="1" applyBorder="1" applyAlignment="1">
      <alignment horizontal="center" vertical="center" wrapText="1"/>
    </xf>
    <xf numFmtId="1" fontId="0" fillId="0" borderId="20" xfId="0" applyNumberFormat="1" applyFont="1" applyBorder="1"/>
    <xf numFmtId="164" fontId="0" fillId="0" borderId="42" xfId="0" applyNumberFormat="1" applyFont="1" applyBorder="1" applyAlignment="1">
      <alignment horizontal="center" vertical="center" wrapText="1"/>
    </xf>
    <xf numFmtId="164" fontId="0" fillId="0" borderId="27" xfId="0" applyNumberFormat="1" applyFont="1" applyBorder="1" applyAlignment="1">
      <alignment horizontal="center" vertical="center" wrapText="1"/>
    </xf>
    <xf numFmtId="164" fontId="0" fillId="0" borderId="28" xfId="0" applyNumberFormat="1" applyFont="1" applyBorder="1" applyAlignment="1">
      <alignment horizontal="center" vertical="center" wrapText="1"/>
    </xf>
    <xf numFmtId="1" fontId="0" fillId="0" borderId="28" xfId="0" applyNumberFormat="1" applyFont="1" applyBorder="1" applyAlignment="1">
      <alignment horizontal="center" vertical="center" wrapText="1"/>
    </xf>
    <xf numFmtId="1" fontId="0" fillId="0" borderId="42" xfId="0" applyNumberFormat="1" applyFont="1" applyBorder="1" applyAlignment="1">
      <alignment horizontal="center" vertical="center" wrapText="1"/>
    </xf>
    <xf numFmtId="1" fontId="0" fillId="0" borderId="27" xfId="0" applyNumberFormat="1" applyFont="1" applyBorder="1" applyAlignment="1">
      <alignment horizontal="center" vertical="center" wrapText="1"/>
    </xf>
    <xf numFmtId="164" fontId="0" fillId="0" borderId="47" xfId="0" applyNumberFormat="1" applyFont="1" applyBorder="1" applyAlignment="1">
      <alignment horizontal="center" vertical="center" wrapText="1"/>
    </xf>
    <xf numFmtId="164" fontId="0" fillId="0" borderId="59" xfId="0" applyNumberFormat="1" applyFont="1" applyBorder="1" applyAlignment="1">
      <alignment horizontal="center" vertical="center" wrapText="1"/>
    </xf>
    <xf numFmtId="164" fontId="0" fillId="0" borderId="61" xfId="0" applyNumberFormat="1" applyFont="1" applyBorder="1" applyAlignment="1">
      <alignment horizontal="center" vertical="center" wrapText="1"/>
    </xf>
    <xf numFmtId="1" fontId="0" fillId="0" borderId="26" xfId="0" applyNumberFormat="1" applyFont="1" applyBorder="1" applyAlignment="1">
      <alignment horizontal="center" vertical="center" wrapText="1"/>
    </xf>
    <xf numFmtId="164" fontId="4" fillId="0" borderId="21" xfId="0" applyNumberFormat="1" applyFont="1" applyBorder="1" applyAlignment="1">
      <alignment horizontal="center"/>
    </xf>
    <xf numFmtId="164" fontId="0" fillId="0" borderId="20" xfId="0" applyNumberFormat="1" applyFont="1" applyBorder="1" applyAlignment="1">
      <alignment horizontal="center" vertical="center" wrapText="1"/>
    </xf>
    <xf numFmtId="164" fontId="0" fillId="0" borderId="43" xfId="0" applyNumberFormat="1" applyFont="1" applyBorder="1" applyAlignment="1">
      <alignment horizontal="center" vertical="center" wrapText="1"/>
    </xf>
    <xf numFmtId="1" fontId="0" fillId="0" borderId="60" xfId="0" applyNumberFormat="1" applyFont="1" applyBorder="1" applyAlignment="1">
      <alignment horizontal="center" vertical="center" wrapText="1"/>
    </xf>
    <xf numFmtId="1" fontId="0" fillId="0" borderId="39" xfId="0" applyNumberFormat="1" applyFont="1" applyBorder="1" applyAlignment="1">
      <alignment horizontal="center" vertical="center" wrapText="1"/>
    </xf>
    <xf numFmtId="1" fontId="0" fillId="0" borderId="40" xfId="0" applyNumberFormat="1" applyFont="1" applyBorder="1" applyAlignment="1">
      <alignment horizontal="center" vertical="center" wrapText="1"/>
    </xf>
    <xf numFmtId="164" fontId="2" fillId="0" borderId="21" xfId="0" applyNumberFormat="1" applyFont="1" applyBorder="1" applyAlignment="1">
      <alignment horizontal="center"/>
    </xf>
    <xf numFmtId="164" fontId="2" fillId="0" borderId="65" xfId="0" applyNumberFormat="1" applyFont="1" applyBorder="1" applyAlignment="1">
      <alignment horizontal="center"/>
    </xf>
    <xf numFmtId="1" fontId="0" fillId="0" borderId="36" xfId="0" applyNumberFormat="1" applyFont="1" applyBorder="1" applyAlignment="1">
      <alignment horizontal="center" vertical="center" wrapText="1"/>
    </xf>
    <xf numFmtId="1" fontId="0" fillId="0" borderId="20" xfId="0" applyNumberFormat="1" applyFont="1" applyBorder="1" applyAlignment="1">
      <alignment horizontal="center" vertical="center" wrapText="1"/>
    </xf>
    <xf numFmtId="1" fontId="0" fillId="0" borderId="49" xfId="0" applyNumberFormat="1" applyFont="1" applyBorder="1" applyAlignment="1">
      <alignment horizontal="center" vertical="center" wrapText="1"/>
    </xf>
    <xf numFmtId="1" fontId="0" fillId="0" borderId="41" xfId="0" applyNumberFormat="1" applyFont="1" applyBorder="1" applyAlignment="1">
      <alignment horizontal="center" vertical="center" wrapText="1"/>
    </xf>
    <xf numFmtId="1" fontId="0" fillId="0" borderId="50" xfId="0" applyNumberFormat="1" applyFont="1" applyBorder="1" applyAlignment="1">
      <alignment horizontal="center" vertical="center" wrapText="1"/>
    </xf>
    <xf numFmtId="1" fontId="0" fillId="0" borderId="43" xfId="0" applyNumberFormat="1" applyFont="1" applyBorder="1" applyAlignment="1">
      <alignment horizontal="center" vertical="center" wrapText="1"/>
    </xf>
    <xf numFmtId="1" fontId="0" fillId="0" borderId="51" xfId="0" applyNumberFormat="1" applyFont="1" applyBorder="1" applyAlignment="1">
      <alignment horizontal="center" vertical="center" wrapText="1"/>
    </xf>
    <xf numFmtId="165" fontId="2" fillId="2" borderId="39" xfId="0" applyNumberFormat="1" applyFont="1" applyFill="1" applyBorder="1" applyAlignment="1">
      <alignment horizontal="center" vertical="center"/>
    </xf>
    <xf numFmtId="1" fontId="0" fillId="2" borderId="36" xfId="0" applyNumberFormat="1" applyFont="1" applyFill="1" applyBorder="1" applyAlignment="1">
      <alignment horizontal="center" vertical="center" wrapText="1"/>
    </xf>
    <xf numFmtId="1" fontId="0" fillId="2" borderId="20" xfId="0" applyNumberFormat="1" applyFont="1" applyFill="1" applyBorder="1" applyAlignment="1">
      <alignment horizontal="center" vertical="center" wrapText="1"/>
    </xf>
    <xf numFmtId="1" fontId="0" fillId="2" borderId="49" xfId="0" applyNumberFormat="1" applyFont="1" applyFill="1" applyBorder="1" applyAlignment="1">
      <alignment horizontal="center" vertical="center" wrapText="1"/>
    </xf>
    <xf numFmtId="164" fontId="0" fillId="2" borderId="37" xfId="0" applyNumberFormat="1" applyFont="1" applyFill="1" applyBorder="1" applyAlignment="1">
      <alignment horizontal="center" vertical="center" wrapText="1"/>
    </xf>
    <xf numFmtId="164" fontId="0" fillId="2" borderId="14" xfId="0" applyFont="1" applyFill="1" applyBorder="1" applyAlignment="1">
      <alignment horizontal="center" vertical="center" wrapText="1"/>
    </xf>
    <xf numFmtId="165" fontId="2" fillId="2" borderId="41" xfId="0" applyNumberFormat="1" applyFont="1" applyFill="1" applyBorder="1" applyAlignment="1">
      <alignment horizontal="center" vertical="center"/>
    </xf>
    <xf numFmtId="164" fontId="0" fillId="0" borderId="0" xfId="0" applyFill="1" applyBorder="1" applyAlignment="1">
      <alignment vertical="center" wrapText="1"/>
    </xf>
    <xf numFmtId="164" fontId="0" fillId="11" borderId="42" xfId="0" applyNumberFormat="1" applyFont="1" applyFill="1" applyBorder="1" applyAlignment="1">
      <alignment horizontal="center" vertical="center" wrapText="1"/>
    </xf>
    <xf numFmtId="164" fontId="0" fillId="11" borderId="27" xfId="0" applyNumberFormat="1" applyFont="1" applyFill="1" applyBorder="1" applyAlignment="1">
      <alignment horizontal="center" vertical="center" wrapText="1"/>
    </xf>
    <xf numFmtId="1" fontId="0" fillId="11" borderId="28" xfId="0" applyNumberFormat="1" applyFont="1" applyFill="1" applyBorder="1" applyAlignment="1">
      <alignment horizontal="center" vertical="center" wrapText="1"/>
    </xf>
    <xf numFmtId="164" fontId="0" fillId="11" borderId="26" xfId="0" applyNumberFormat="1" applyFont="1" applyFill="1" applyBorder="1" applyAlignment="1">
      <alignment horizontal="center" vertical="center" wrapText="1"/>
    </xf>
    <xf numFmtId="164" fontId="0" fillId="13" borderId="42" xfId="0" applyNumberFormat="1" applyFont="1" applyFill="1" applyBorder="1" applyAlignment="1">
      <alignment horizontal="center" vertical="center" wrapText="1"/>
    </xf>
    <xf numFmtId="164" fontId="0" fillId="13" borderId="27" xfId="0" applyNumberFormat="1" applyFont="1" applyFill="1" applyBorder="1" applyAlignment="1">
      <alignment horizontal="center" vertical="center" wrapText="1"/>
    </xf>
    <xf numFmtId="164" fontId="0" fillId="13" borderId="28" xfId="0" applyNumberFormat="1" applyFont="1" applyFill="1" applyBorder="1" applyAlignment="1">
      <alignment horizontal="center" vertical="center" wrapText="1"/>
    </xf>
    <xf numFmtId="164" fontId="0" fillId="13" borderId="26" xfId="0" applyNumberFormat="1" applyFont="1" applyFill="1" applyBorder="1" applyAlignment="1">
      <alignment horizontal="center" vertical="center" wrapText="1"/>
    </xf>
    <xf numFmtId="164" fontId="0" fillId="13" borderId="47" xfId="0" applyNumberFormat="1" applyFont="1" applyFill="1" applyBorder="1" applyAlignment="1">
      <alignment horizontal="center" vertical="center" wrapText="1"/>
    </xf>
    <xf numFmtId="164" fontId="0" fillId="13" borderId="59" xfId="0" applyNumberFormat="1" applyFont="1" applyFill="1" applyBorder="1" applyAlignment="1">
      <alignment horizontal="center" vertical="center" wrapText="1"/>
    </xf>
    <xf numFmtId="1" fontId="0" fillId="12" borderId="53" xfId="0" applyNumberFormat="1" applyFont="1" applyFill="1" applyBorder="1" applyAlignment="1">
      <alignment horizontal="center" vertical="center" wrapText="1"/>
    </xf>
    <xf numFmtId="1" fontId="0" fillId="12" borderId="57" xfId="0" applyNumberFormat="1" applyFont="1" applyFill="1" applyBorder="1" applyAlignment="1">
      <alignment horizontal="center" vertical="center" wrapText="1"/>
    </xf>
    <xf numFmtId="1" fontId="0" fillId="12" borderId="58" xfId="0" applyNumberFormat="1" applyFont="1" applyFill="1" applyBorder="1" applyAlignment="1">
      <alignment horizontal="center" vertical="center" wrapText="1"/>
    </xf>
    <xf numFmtId="1" fontId="0" fillId="12" borderId="66" xfId="0" applyNumberFormat="1" applyFont="1" applyFill="1" applyBorder="1" applyAlignment="1">
      <alignment horizontal="center" vertical="center" wrapText="1"/>
    </xf>
    <xf numFmtId="1" fontId="0" fillId="12" borderId="67" xfId="0" applyNumberFormat="1" applyFont="1" applyFill="1" applyBorder="1" applyAlignment="1">
      <alignment horizontal="center" vertical="center" wrapText="1"/>
    </xf>
    <xf numFmtId="164" fontId="0" fillId="14" borderId="42" xfId="0" applyNumberFormat="1" applyFont="1" applyFill="1" applyBorder="1" applyAlignment="1">
      <alignment horizontal="center" vertical="center" wrapText="1"/>
    </xf>
    <xf numFmtId="164" fontId="0" fillId="14" borderId="27" xfId="0" applyNumberFormat="1" applyFont="1" applyFill="1" applyBorder="1" applyAlignment="1">
      <alignment horizontal="center" vertical="center" wrapText="1"/>
    </xf>
    <xf numFmtId="164" fontId="0" fillId="14" borderId="28" xfId="0" applyNumberFormat="1" applyFont="1" applyFill="1" applyBorder="1" applyAlignment="1">
      <alignment horizontal="center" vertical="center" wrapText="1"/>
    </xf>
    <xf numFmtId="164" fontId="0" fillId="14" borderId="26" xfId="0" applyNumberFormat="1" applyFont="1" applyFill="1" applyBorder="1" applyAlignment="1">
      <alignment horizontal="center" vertical="center" wrapText="1"/>
    </xf>
    <xf numFmtId="164" fontId="0" fillId="14" borderId="53" xfId="0" applyNumberFormat="1" applyFont="1" applyFill="1" applyBorder="1" applyAlignment="1">
      <alignment horizontal="center" vertical="center" wrapText="1"/>
    </xf>
    <xf numFmtId="164" fontId="0" fillId="14" borderId="57" xfId="0" applyNumberFormat="1" applyFont="1" applyFill="1" applyBorder="1" applyAlignment="1">
      <alignment horizontal="center" vertical="center" wrapText="1"/>
    </xf>
    <xf numFmtId="164" fontId="0" fillId="15" borderId="42" xfId="0" applyNumberFormat="1" applyFont="1" applyFill="1" applyBorder="1" applyAlignment="1">
      <alignment horizontal="center" vertical="center" wrapText="1"/>
    </xf>
    <xf numFmtId="164" fontId="0" fillId="15" borderId="27" xfId="0" applyNumberFormat="1" applyFont="1" applyFill="1" applyBorder="1" applyAlignment="1">
      <alignment horizontal="center" vertical="center" wrapText="1"/>
    </xf>
    <xf numFmtId="1" fontId="0" fillId="15" borderId="28" xfId="0" applyNumberFormat="1" applyFont="1" applyFill="1" applyBorder="1" applyAlignment="1">
      <alignment horizontal="center" vertical="center" wrapText="1"/>
    </xf>
    <xf numFmtId="164" fontId="0" fillId="15" borderId="26" xfId="0" applyNumberFormat="1" applyFont="1" applyFill="1" applyBorder="1" applyAlignment="1">
      <alignment horizontal="center" vertical="center" wrapText="1"/>
    </xf>
    <xf numFmtId="1" fontId="0" fillId="15" borderId="42" xfId="0" applyNumberFormat="1" applyFont="1" applyFill="1" applyBorder="1" applyAlignment="1">
      <alignment horizontal="center" vertical="center" wrapText="1"/>
    </xf>
    <xf numFmtId="1" fontId="0" fillId="15" borderId="27" xfId="0" applyNumberFormat="1" applyFont="1" applyFill="1" applyBorder="1" applyAlignment="1">
      <alignment horizontal="center" vertical="center" wrapText="1"/>
    </xf>
    <xf numFmtId="164" fontId="0" fillId="15" borderId="28" xfId="0" applyNumberFormat="1" applyFont="1" applyFill="1" applyBorder="1" applyAlignment="1">
      <alignment horizontal="center" vertical="center" wrapText="1"/>
    </xf>
    <xf numFmtId="1" fontId="0" fillId="15" borderId="53" xfId="0" applyNumberFormat="1" applyFont="1" applyFill="1" applyBorder="1" applyAlignment="1">
      <alignment horizontal="center" vertical="center" wrapText="1"/>
    </xf>
    <xf numFmtId="1" fontId="0" fillId="15" borderId="57" xfId="0" applyNumberFormat="1" applyFont="1" applyFill="1" applyBorder="1" applyAlignment="1">
      <alignment horizontal="center" vertical="center" wrapText="1"/>
    </xf>
    <xf numFmtId="164" fontId="0" fillId="15" borderId="58" xfId="0" applyNumberFormat="1" applyFont="1" applyFill="1" applyBorder="1" applyAlignment="1">
      <alignment horizontal="center" vertical="center" wrapText="1"/>
    </xf>
    <xf numFmtId="1" fontId="0" fillId="13" borderId="42" xfId="0" applyNumberFormat="1" applyFont="1" applyFill="1" applyBorder="1" applyAlignment="1">
      <alignment horizontal="center" vertical="center" wrapText="1"/>
    </xf>
    <xf numFmtId="1" fontId="0" fillId="13" borderId="27" xfId="0" applyNumberFormat="1" applyFont="1" applyFill="1" applyBorder="1" applyAlignment="1">
      <alignment horizontal="center" vertical="center" wrapText="1"/>
    </xf>
    <xf numFmtId="165" fontId="9" fillId="0" borderId="54" xfId="0" applyNumberFormat="1" applyFont="1" applyFill="1" applyBorder="1" applyAlignment="1" applyProtection="1">
      <alignment horizontal="center" vertical="center"/>
    </xf>
    <xf numFmtId="165" fontId="9" fillId="0" borderId="31" xfId="0" applyNumberFormat="1" applyFont="1" applyFill="1" applyBorder="1" applyAlignment="1" applyProtection="1">
      <alignment horizontal="center" vertical="center"/>
    </xf>
    <xf numFmtId="165" fontId="9" fillId="0" borderId="48" xfId="0" applyNumberFormat="1" applyFont="1" applyFill="1" applyBorder="1" applyAlignment="1" applyProtection="1">
      <alignment horizontal="center" vertical="center"/>
    </xf>
    <xf numFmtId="165" fontId="9" fillId="0" borderId="10" xfId="0" applyNumberFormat="1" applyFont="1" applyFill="1" applyBorder="1" applyAlignment="1" applyProtection="1">
      <alignment horizontal="center" vertical="center"/>
    </xf>
    <xf numFmtId="165" fontId="9" fillId="3" borderId="9" xfId="0" applyNumberFormat="1" applyFont="1" applyFill="1" applyBorder="1" applyAlignment="1" applyProtection="1">
      <alignment horizontal="center" vertical="center"/>
    </xf>
    <xf numFmtId="165" fontId="9" fillId="3" borderId="37" xfId="0" applyNumberFormat="1" applyFont="1" applyFill="1" applyBorder="1" applyAlignment="1" applyProtection="1">
      <alignment horizontal="center" vertical="center"/>
    </xf>
    <xf numFmtId="165" fontId="9" fillId="3" borderId="22" xfId="0" applyNumberFormat="1" applyFont="1" applyFill="1" applyBorder="1" applyAlignment="1" applyProtection="1">
      <alignment horizontal="center" vertical="center"/>
    </xf>
    <xf numFmtId="165" fontId="9" fillId="3" borderId="38" xfId="0" applyNumberFormat="1" applyFont="1" applyFill="1" applyBorder="1" applyAlignment="1" applyProtection="1">
      <alignment horizontal="center" vertical="center"/>
    </xf>
    <xf numFmtId="165" fontId="9" fillId="0" borderId="55" xfId="0" applyNumberFormat="1" applyFont="1" applyFill="1" applyBorder="1" applyAlignment="1" applyProtection="1">
      <alignment horizontal="center" vertical="center"/>
    </xf>
    <xf numFmtId="165" fontId="9" fillId="3" borderId="62" xfId="0" applyNumberFormat="1" applyFont="1" applyFill="1" applyBorder="1" applyAlignment="1" applyProtection="1">
      <alignment horizontal="center" vertical="center"/>
    </xf>
    <xf numFmtId="164" fontId="9" fillId="0" borderId="3" xfId="0" applyNumberFormat="1" applyFont="1" applyFill="1" applyBorder="1" applyAlignment="1" applyProtection="1">
      <alignment horizontal="center" vertical="center" textRotation="90"/>
    </xf>
    <xf numFmtId="164" fontId="9" fillId="0" borderId="19" xfId="0" applyNumberFormat="1" applyFont="1" applyFill="1" applyBorder="1" applyAlignment="1" applyProtection="1">
      <alignment horizontal="center" vertical="center" textRotation="90"/>
    </xf>
    <xf numFmtId="164" fontId="9" fillId="0" borderId="5" xfId="0" applyNumberFormat="1" applyFont="1" applyFill="1" applyBorder="1" applyAlignment="1" applyProtection="1">
      <alignment horizontal="center" vertical="center" textRotation="90"/>
    </xf>
    <xf numFmtId="164" fontId="9" fillId="0" borderId="11" xfId="0" applyNumberFormat="1" applyFont="1" applyFill="1" applyBorder="1" applyAlignment="1" applyProtection="1">
      <alignment horizontal="center" vertical="center" textRotation="90"/>
    </xf>
    <xf numFmtId="164" fontId="9" fillId="0" borderId="7" xfId="0" applyNumberFormat="1" applyFont="1" applyFill="1" applyBorder="1" applyAlignment="1" applyProtection="1">
      <alignment horizontal="center" vertical="center" textRotation="90"/>
    </xf>
    <xf numFmtId="165" fontId="9" fillId="3" borderId="56" xfId="0" applyNumberFormat="1" applyFont="1" applyFill="1" applyBorder="1" applyAlignment="1" applyProtection="1">
      <alignment horizontal="center" vertical="center"/>
    </xf>
    <xf numFmtId="165" fontId="9" fillId="3" borderId="31" xfId="0" applyNumberFormat="1" applyFont="1" applyFill="1" applyBorder="1" applyAlignment="1" applyProtection="1">
      <alignment horizontal="center" vertical="center"/>
    </xf>
    <xf numFmtId="165" fontId="9" fillId="3" borderId="48" xfId="0" applyNumberFormat="1" applyFont="1" applyFill="1" applyBorder="1" applyAlignment="1" applyProtection="1">
      <alignment horizontal="center" vertical="center"/>
    </xf>
    <xf numFmtId="165" fontId="9" fillId="3" borderId="10" xfId="0" applyNumberFormat="1" applyFont="1" applyFill="1" applyBorder="1" applyAlignment="1" applyProtection="1">
      <alignment horizontal="center" vertical="center"/>
    </xf>
    <xf numFmtId="165" fontId="9" fillId="3" borderId="35" xfId="0" applyNumberFormat="1" applyFont="1" applyFill="1" applyBorder="1" applyAlignment="1" applyProtection="1">
      <alignment horizontal="center" vertical="center"/>
    </xf>
    <xf numFmtId="1" fontId="9" fillId="0" borderId="3" xfId="0" applyNumberFormat="1" applyFont="1" applyFill="1" applyBorder="1" applyAlignment="1" applyProtection="1">
      <alignment horizontal="center" vertical="center" wrapText="1"/>
    </xf>
    <xf numFmtId="1" fontId="9" fillId="0" borderId="4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15" fillId="0" borderId="4" xfId="0" applyNumberFormat="1" applyFont="1" applyFill="1" applyBorder="1" applyAlignment="1" applyProtection="1">
      <alignment horizontal="center" vertical="center" wrapText="1"/>
    </xf>
    <xf numFmtId="1" fontId="9" fillId="0" borderId="53" xfId="0" applyNumberFormat="1" applyFont="1" applyFill="1" applyBorder="1" applyAlignment="1" applyProtection="1">
      <alignment horizontal="center" vertical="center" wrapText="1"/>
    </xf>
    <xf numFmtId="1" fontId="9" fillId="0" borderId="46" xfId="0" applyNumberFormat="1" applyFont="1" applyFill="1" applyBorder="1" applyAlignment="1" applyProtection="1">
      <alignment horizontal="center" vertical="center" wrapText="1"/>
    </xf>
    <xf numFmtId="1" fontId="9" fillId="0" borderId="47" xfId="0" applyNumberFormat="1" applyFont="1" applyFill="1" applyBorder="1" applyAlignment="1" applyProtection="1">
      <alignment horizontal="center" vertical="center" wrapText="1"/>
    </xf>
    <xf numFmtId="0" fontId="9" fillId="0" borderId="53" xfId="0" applyNumberFormat="1" applyFont="1" applyFill="1" applyBorder="1" applyAlignment="1" applyProtection="1">
      <alignment horizontal="center" vertical="center" wrapText="1"/>
    </xf>
    <xf numFmtId="0" fontId="9" fillId="0" borderId="47" xfId="0" applyNumberFormat="1" applyFont="1" applyFill="1" applyBorder="1" applyAlignment="1" applyProtection="1">
      <alignment horizontal="center" vertical="center" wrapText="1"/>
    </xf>
    <xf numFmtId="1" fontId="9" fillId="0" borderId="15" xfId="0" applyNumberFormat="1" applyFont="1" applyFill="1" applyBorder="1" applyAlignment="1" applyProtection="1">
      <alignment horizontal="center" vertical="center" wrapText="1"/>
    </xf>
    <xf numFmtId="1" fontId="9" fillId="0" borderId="44" xfId="0" applyNumberFormat="1" applyFont="1" applyFill="1" applyBorder="1" applyAlignment="1" applyProtection="1">
      <alignment horizontal="center" vertical="center" wrapText="1"/>
    </xf>
    <xf numFmtId="165" fontId="9" fillId="0" borderId="2" xfId="0" applyNumberFormat="1" applyFont="1" applyFill="1" applyBorder="1" applyAlignment="1" applyProtection="1">
      <alignment horizontal="center" vertical="center"/>
    </xf>
    <xf numFmtId="164" fontId="9" fillId="0" borderId="9" xfId="0" applyNumberFormat="1" applyFont="1" applyFill="1" applyBorder="1" applyAlignment="1" applyProtection="1">
      <alignment horizontal="center" textRotation="90"/>
    </xf>
    <xf numFmtId="164" fontId="9" fillId="0" borderId="37" xfId="0" applyNumberFormat="1" applyFont="1" applyFill="1" applyBorder="1" applyAlignment="1" applyProtection="1">
      <alignment horizontal="center" textRotation="90"/>
    </xf>
    <xf numFmtId="164" fontId="9" fillId="0" borderId="38" xfId="0" applyNumberFormat="1" applyFont="1" applyFill="1" applyBorder="1" applyAlignment="1" applyProtection="1">
      <alignment horizontal="center" textRotation="90"/>
    </xf>
    <xf numFmtId="0" fontId="15" fillId="0" borderId="53" xfId="0" applyNumberFormat="1" applyFont="1" applyFill="1" applyBorder="1" applyAlignment="1" applyProtection="1">
      <alignment horizontal="center" vertical="center" wrapText="1"/>
    </xf>
    <xf numFmtId="0" fontId="15" fillId="0" borderId="47" xfId="0" applyNumberFormat="1" applyFont="1" applyFill="1" applyBorder="1" applyAlignment="1" applyProtection="1">
      <alignment horizontal="center" vertical="center" wrapText="1"/>
    </xf>
    <xf numFmtId="165" fontId="2" fillId="0" borderId="60" xfId="0" applyNumberFormat="1" applyFont="1" applyBorder="1" applyAlignment="1">
      <alignment horizontal="center" vertical="center" wrapText="1"/>
    </xf>
    <xf numFmtId="165" fontId="2" fillId="0" borderId="39" xfId="0" applyNumberFormat="1" applyFont="1" applyBorder="1" applyAlignment="1">
      <alignment horizontal="center" vertical="center" wrapText="1"/>
    </xf>
    <xf numFmtId="165" fontId="2" fillId="0" borderId="40" xfId="0" applyNumberFormat="1" applyFont="1" applyBorder="1" applyAlignment="1">
      <alignment horizontal="center" vertical="center" wrapText="1"/>
    </xf>
    <xf numFmtId="165" fontId="2" fillId="3" borderId="60" xfId="0" applyNumberFormat="1" applyFont="1" applyFill="1" applyBorder="1" applyAlignment="1">
      <alignment horizontal="center" vertical="center" wrapText="1"/>
    </xf>
    <xf numFmtId="165" fontId="2" fillId="3" borderId="39" xfId="0" applyNumberFormat="1" applyFont="1" applyFill="1" applyBorder="1" applyAlignment="1">
      <alignment horizontal="center" vertical="center" wrapText="1"/>
    </xf>
    <xf numFmtId="165" fontId="2" fillId="3" borderId="40" xfId="0" applyNumberFormat="1" applyFont="1" applyFill="1" applyBorder="1" applyAlignment="1">
      <alignment horizontal="center" vertical="center" wrapText="1"/>
    </xf>
    <xf numFmtId="165" fontId="2" fillId="3" borderId="41" xfId="0" applyNumberFormat="1" applyFont="1" applyFill="1" applyBorder="1" applyAlignment="1">
      <alignment horizontal="center" vertical="center" wrapText="1"/>
    </xf>
    <xf numFmtId="165" fontId="2" fillId="3" borderId="66" xfId="0" applyNumberFormat="1" applyFont="1" applyFill="1" applyBorder="1" applyAlignment="1">
      <alignment horizontal="center" vertical="center" wrapText="1"/>
    </xf>
    <xf numFmtId="165" fontId="2" fillId="3" borderId="29" xfId="0" applyNumberFormat="1" applyFont="1" applyFill="1" applyBorder="1" applyAlignment="1">
      <alignment horizontal="center" vertical="center" wrapText="1"/>
    </xf>
    <xf numFmtId="165" fontId="2" fillId="0" borderId="36" xfId="0" applyNumberFormat="1" applyFont="1" applyBorder="1" applyAlignment="1">
      <alignment horizontal="center" vertical="center" wrapText="1"/>
    </xf>
    <xf numFmtId="165" fontId="2" fillId="0" borderId="41" xfId="0" applyNumberFormat="1" applyFont="1" applyBorder="1" applyAlignment="1">
      <alignment horizontal="center" vertical="center" wrapText="1"/>
    </xf>
    <xf numFmtId="165" fontId="2" fillId="0" borderId="50" xfId="0" applyNumberFormat="1" applyFont="1" applyBorder="1" applyAlignment="1">
      <alignment horizontal="center" vertical="center" wrapText="1"/>
    </xf>
    <xf numFmtId="165" fontId="2" fillId="3" borderId="67" xfId="0" applyNumberFormat="1" applyFont="1" applyFill="1" applyBorder="1" applyAlignment="1">
      <alignment horizontal="center" vertical="center" wrapText="1"/>
    </xf>
    <xf numFmtId="164" fontId="4" fillId="0" borderId="63" xfId="0" applyNumberFormat="1" applyFont="1" applyBorder="1" applyAlignment="1">
      <alignment horizontal="center"/>
    </xf>
    <xf numFmtId="164" fontId="4" fillId="0" borderId="25" xfId="0" applyNumberFormat="1" applyFont="1" applyBorder="1" applyAlignment="1">
      <alignment horizontal="center"/>
    </xf>
    <xf numFmtId="164" fontId="0" fillId="13" borderId="3" xfId="0" applyNumberFormat="1" applyFont="1" applyFill="1" applyBorder="1" applyAlignment="1">
      <alignment horizontal="center" vertical="center" wrapText="1"/>
    </xf>
    <xf numFmtId="164" fontId="0" fillId="13" borderId="4" xfId="0" applyNumberFormat="1" applyFont="1" applyFill="1" applyBorder="1" applyAlignment="1">
      <alignment horizontal="center" vertical="center" wrapText="1"/>
    </xf>
    <xf numFmtId="164" fontId="0" fillId="13" borderId="5" xfId="0" applyNumberFormat="1" applyFont="1" applyFill="1" applyBorder="1" applyAlignment="1">
      <alignment horizontal="center" vertical="center" wrapText="1"/>
    </xf>
    <xf numFmtId="164" fontId="0" fillId="13" borderId="6" xfId="0" applyNumberFormat="1" applyFont="1" applyFill="1" applyBorder="1" applyAlignment="1">
      <alignment horizontal="center" vertical="center" wrapText="1"/>
    </xf>
    <xf numFmtId="164" fontId="0" fillId="13" borderId="7" xfId="0" applyNumberFormat="1" applyFont="1" applyFill="1" applyBorder="1" applyAlignment="1">
      <alignment horizontal="center" vertical="center" wrapText="1"/>
    </xf>
    <xf numFmtId="164" fontId="0" fillId="13" borderId="8" xfId="0" applyNumberFormat="1" applyFont="1" applyFill="1" applyBorder="1" applyAlignment="1">
      <alignment horizontal="center" vertical="center" wrapText="1"/>
    </xf>
    <xf numFmtId="164" fontId="4" fillId="0" borderId="64" xfId="0" applyNumberFormat="1" applyFont="1" applyBorder="1" applyAlignment="1">
      <alignment horizontal="center"/>
    </xf>
    <xf numFmtId="164" fontId="2" fillId="0" borderId="20" xfId="0" applyNumberFormat="1" applyFont="1" applyBorder="1" applyAlignment="1">
      <alignment horizontal="center"/>
    </xf>
    <xf numFmtId="164" fontId="2" fillId="0" borderId="49" xfId="0" applyNumberFormat="1" applyFont="1" applyBorder="1" applyAlignment="1">
      <alignment horizontal="center"/>
    </xf>
    <xf numFmtId="164" fontId="0" fillId="0" borderId="43" xfId="0" applyFill="1" applyBorder="1" applyAlignment="1">
      <alignment horizontal="left" vertical="center" wrapText="1"/>
    </xf>
    <xf numFmtId="164" fontId="6" fillId="0" borderId="0" xfId="0" applyFont="1" applyAlignment="1">
      <alignment horizontal="center" vertical="center" textRotation="90"/>
    </xf>
    <xf numFmtId="164" fontId="1" fillId="0" borderId="0" xfId="0" applyFont="1" applyAlignment="1">
      <alignment horizontal="center"/>
    </xf>
    <xf numFmtId="164" fontId="3" fillId="0" borderId="0" xfId="0" applyFont="1" applyBorder="1" applyAlignment="1">
      <alignment horizontal="center" vertical="center" textRotation="90"/>
    </xf>
    <xf numFmtId="164" fontId="5" fillId="0" borderId="14" xfId="0" applyFont="1" applyBorder="1" applyAlignment="1">
      <alignment horizontal="center" vertical="center" textRotation="90"/>
    </xf>
    <xf numFmtId="1" fontId="0" fillId="13" borderId="3" xfId="0" applyNumberFormat="1" applyFont="1" applyFill="1" applyBorder="1" applyAlignment="1">
      <alignment horizontal="center" vertical="center" wrapText="1"/>
    </xf>
    <xf numFmtId="1" fontId="0" fillId="13" borderId="4" xfId="0" applyNumberFormat="1" applyFont="1" applyFill="1" applyBorder="1" applyAlignment="1">
      <alignment horizontal="center" vertical="center" wrapText="1"/>
    </xf>
    <xf numFmtId="1" fontId="0" fillId="13" borderId="5" xfId="0" applyNumberFormat="1" applyFont="1" applyFill="1" applyBorder="1" applyAlignment="1">
      <alignment horizontal="center" vertical="center" wrapText="1"/>
    </xf>
    <xf numFmtId="1" fontId="0" fillId="13" borderId="6" xfId="0" applyNumberFormat="1" applyFont="1" applyFill="1" applyBorder="1" applyAlignment="1">
      <alignment horizontal="center" vertical="center" wrapText="1"/>
    </xf>
    <xf numFmtId="1" fontId="0" fillId="13" borderId="7" xfId="0" applyNumberFormat="1" applyFont="1" applyFill="1" applyBorder="1" applyAlignment="1">
      <alignment horizontal="center" vertical="center" wrapText="1"/>
    </xf>
    <xf numFmtId="1" fontId="0" fillId="13" borderId="8" xfId="0" applyNumberFormat="1" applyFont="1" applyFill="1" applyBorder="1" applyAlignment="1">
      <alignment horizontal="center" vertical="center" wrapText="1"/>
    </xf>
    <xf numFmtId="1" fontId="0" fillId="0" borderId="43" xfId="0" applyNumberFormat="1" applyFont="1" applyBorder="1" applyAlignment="1">
      <alignment horizontal="center" vertical="center" wrapText="1"/>
    </xf>
    <xf numFmtId="1" fontId="0" fillId="0" borderId="51" xfId="0" applyNumberFormat="1" applyFont="1" applyBorder="1" applyAlignment="1">
      <alignment horizontal="center" vertical="center" wrapText="1"/>
    </xf>
    <xf numFmtId="1" fontId="0" fillId="0" borderId="20" xfId="0" applyNumberFormat="1" applyFont="1" applyBorder="1" applyAlignment="1">
      <alignment horizontal="center" vertical="center" wrapText="1"/>
    </xf>
    <xf numFmtId="1" fontId="0" fillId="0" borderId="49" xfId="0" applyNumberFormat="1" applyFont="1" applyBorder="1" applyAlignment="1">
      <alignment horizontal="center" vertical="center" wrapText="1"/>
    </xf>
    <xf numFmtId="1" fontId="0" fillId="0" borderId="0" xfId="0" applyNumberFormat="1" applyFont="1" applyBorder="1" applyAlignment="1">
      <alignment horizontal="center" vertical="center" wrapText="1"/>
    </xf>
    <xf numFmtId="1" fontId="0" fillId="0" borderId="14" xfId="0" applyNumberFormat="1" applyFont="1" applyBorder="1" applyAlignment="1">
      <alignment horizontal="center" vertical="center" wrapText="1"/>
    </xf>
    <xf numFmtId="1" fontId="0" fillId="15" borderId="3" xfId="0" applyNumberFormat="1" applyFont="1" applyFill="1" applyBorder="1" applyAlignment="1">
      <alignment horizontal="center" vertical="center" wrapText="1"/>
    </xf>
    <xf numFmtId="1" fontId="0" fillId="15" borderId="4" xfId="0" applyNumberFormat="1" applyFont="1" applyFill="1" applyBorder="1" applyAlignment="1">
      <alignment horizontal="center" vertical="center" wrapText="1"/>
    </xf>
    <xf numFmtId="1" fontId="0" fillId="15" borderId="5" xfId="0" applyNumberFormat="1" applyFont="1" applyFill="1" applyBorder="1" applyAlignment="1">
      <alignment horizontal="center" vertical="center" wrapText="1"/>
    </xf>
    <xf numFmtId="1" fontId="0" fillId="15" borderId="6" xfId="0" applyNumberFormat="1" applyFont="1" applyFill="1" applyBorder="1" applyAlignment="1">
      <alignment horizontal="center" vertical="center" wrapText="1"/>
    </xf>
    <xf numFmtId="164" fontId="0" fillId="15" borderId="7" xfId="0" applyNumberFormat="1" applyFont="1" applyFill="1" applyBorder="1" applyAlignment="1">
      <alignment horizontal="center" vertical="center" wrapText="1"/>
    </xf>
    <xf numFmtId="164" fontId="0" fillId="15" borderId="8" xfId="0" applyNumberFormat="1" applyFont="1" applyFill="1" applyBorder="1" applyAlignment="1">
      <alignment horizontal="center" vertical="center" wrapText="1"/>
    </xf>
    <xf numFmtId="1" fontId="0" fillId="15" borderId="15" xfId="0" applyNumberFormat="1" applyFont="1" applyFill="1" applyBorder="1" applyAlignment="1">
      <alignment horizontal="center" vertical="center" wrapText="1"/>
    </xf>
    <xf numFmtId="1" fontId="0" fillId="15" borderId="16" xfId="0" applyNumberFormat="1" applyFont="1" applyFill="1" applyBorder="1" applyAlignment="1">
      <alignment horizontal="center" vertical="center" wrapText="1"/>
    </xf>
    <xf numFmtId="1" fontId="0" fillId="0" borderId="41" xfId="0" applyNumberFormat="1" applyFont="1" applyBorder="1" applyAlignment="1">
      <alignment horizontal="center" vertical="center" wrapText="1"/>
    </xf>
    <xf numFmtId="164" fontId="2" fillId="0" borderId="63" xfId="0" applyNumberFormat="1" applyFont="1" applyBorder="1" applyAlignment="1">
      <alignment horizontal="center"/>
    </xf>
    <xf numFmtId="164" fontId="2" fillId="0" borderId="65" xfId="0" applyNumberFormat="1" applyFont="1" applyBorder="1" applyAlignment="1">
      <alignment horizontal="center"/>
    </xf>
    <xf numFmtId="164" fontId="0" fillId="15" borderId="68" xfId="0" applyNumberFormat="1" applyFont="1" applyFill="1" applyBorder="1" applyAlignment="1">
      <alignment horizontal="center" vertical="center" wrapText="1"/>
    </xf>
    <xf numFmtId="1" fontId="0" fillId="0" borderId="50" xfId="0" applyNumberFormat="1" applyFont="1" applyBorder="1" applyAlignment="1">
      <alignment horizontal="center" vertical="center" wrapText="1"/>
    </xf>
    <xf numFmtId="1" fontId="0" fillId="0" borderId="36" xfId="0" applyNumberFormat="1" applyFont="1" applyBorder="1" applyAlignment="1">
      <alignment horizontal="center" vertical="center" wrapText="1"/>
    </xf>
  </cellXfs>
  <cellStyles count="11">
    <cellStyle name="Köprü 2" xfId="2"/>
    <cellStyle name="Normal" xfId="0" builtinId="0"/>
    <cellStyle name="Normal 2" xfId="1"/>
    <cellStyle name="Normal 2 2" xfId="8"/>
    <cellStyle name="Normal 3" xfId="3"/>
    <cellStyle name="Normal 4" xfId="4"/>
    <cellStyle name="Normal 4 2" xfId="9"/>
    <cellStyle name="Normal 5" xfId="5"/>
    <cellStyle name="Normal 6" xfId="6"/>
    <cellStyle name="Normal 7" xfId="7"/>
    <cellStyle name="Normal 8" xfId="1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183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244"/>
  <sheetViews>
    <sheetView workbookViewId="0">
      <pane xSplit="3" ySplit="3" topLeftCell="AB135" activePane="bottomRight" state="frozen"/>
      <selection pane="topRight" activeCell="C1" sqref="C1"/>
      <selection pane="bottomLeft" activeCell="A3" sqref="A3"/>
      <selection pane="bottomRight" activeCell="A174" sqref="A174:A175"/>
    </sheetView>
  </sheetViews>
  <sheetFormatPr defaultColWidth="6.109375" defaultRowHeight="14.25" x14ac:dyDescent="0.2"/>
  <cols>
    <col min="1" max="1" width="9.44140625" style="24" bestFit="1" customWidth="1"/>
    <col min="2" max="2" width="4.33203125" style="22" bestFit="1" customWidth="1"/>
    <col min="3" max="3" width="5.44140625" style="20" bestFit="1" customWidth="1"/>
    <col min="4" max="8" width="15.77734375" style="51" customWidth="1"/>
    <col min="9" max="9" width="21" style="51" customWidth="1"/>
    <col min="10" max="11" width="15.77734375" style="112" customWidth="1"/>
    <col min="12" max="12" width="15.88671875" style="51" customWidth="1"/>
    <col min="13" max="16" width="15.77734375" style="51" customWidth="1"/>
    <col min="17" max="17" width="15.77734375" style="95" customWidth="1"/>
    <col min="18" max="23" width="15.77734375" style="51" customWidth="1"/>
    <col min="24" max="25" width="15.77734375" style="112" customWidth="1"/>
    <col min="26" max="33" width="15.77734375" style="51" customWidth="1"/>
    <col min="34" max="42" width="3.33203125" style="24" hidden="1" customWidth="1"/>
    <col min="43" max="64" width="4.44140625" style="24" hidden="1" customWidth="1"/>
    <col min="65" max="72" width="4.21875" style="24" hidden="1" customWidth="1"/>
    <col min="73" max="16384" width="6.109375" style="24"/>
  </cols>
  <sheetData>
    <row r="1" spans="1:72" s="22" customFormat="1" ht="14.25" customHeight="1" x14ac:dyDescent="0.2">
      <c r="A1" s="22" t="s">
        <v>16</v>
      </c>
      <c r="B1" s="231" t="s">
        <v>0</v>
      </c>
      <c r="C1" s="230" t="s">
        <v>1</v>
      </c>
      <c r="D1" s="223"/>
      <c r="E1" s="225"/>
      <c r="F1" s="223"/>
      <c r="G1" s="225"/>
      <c r="H1" s="223"/>
      <c r="I1" s="225"/>
      <c r="J1" s="234"/>
      <c r="K1" s="235"/>
      <c r="L1" s="223"/>
      <c r="M1" s="225"/>
      <c r="N1" s="223"/>
      <c r="O1" s="225"/>
      <c r="P1" s="226"/>
      <c r="Q1" s="227"/>
      <c r="R1" s="223"/>
      <c r="S1" s="225"/>
      <c r="T1" s="223"/>
      <c r="U1" s="224"/>
      <c r="V1" s="228" t="s">
        <v>34</v>
      </c>
      <c r="W1" s="229"/>
      <c r="X1" s="221"/>
      <c r="Y1" s="222"/>
      <c r="Z1" s="219"/>
      <c r="AA1" s="220"/>
      <c r="AB1" s="223"/>
      <c r="AC1" s="225"/>
      <c r="AD1" s="224"/>
      <c r="AE1" s="225"/>
      <c r="AF1" s="219"/>
      <c r="AG1" s="220"/>
    </row>
    <row r="2" spans="1:72" s="27" customFormat="1" x14ac:dyDescent="0.2">
      <c r="A2" s="27" t="s">
        <v>17</v>
      </c>
      <c r="B2" s="232"/>
      <c r="C2" s="202"/>
      <c r="D2" s="29"/>
      <c r="E2" s="35"/>
      <c r="F2" s="29"/>
      <c r="G2" s="28"/>
      <c r="H2" s="29"/>
      <c r="I2" s="28"/>
      <c r="J2" s="106"/>
      <c r="K2" s="107"/>
      <c r="L2" s="29"/>
      <c r="M2" s="28"/>
      <c r="N2" s="36"/>
      <c r="O2" s="36"/>
      <c r="P2" s="29"/>
      <c r="Q2" s="96"/>
      <c r="R2" s="29"/>
      <c r="S2" s="28"/>
      <c r="T2" s="31"/>
      <c r="U2" s="30"/>
      <c r="V2" s="32">
        <v>1</v>
      </c>
      <c r="W2" s="33">
        <v>2</v>
      </c>
      <c r="X2" s="106">
        <v>1</v>
      </c>
      <c r="Y2" s="107">
        <v>2</v>
      </c>
      <c r="Z2" s="29"/>
      <c r="AA2" s="28"/>
      <c r="AB2" s="34">
        <v>1</v>
      </c>
      <c r="AC2" s="35">
        <v>2</v>
      </c>
      <c r="AD2" s="32">
        <v>1</v>
      </c>
      <c r="AE2" s="35">
        <v>2</v>
      </c>
      <c r="AF2" s="34">
        <v>1</v>
      </c>
      <c r="AG2" s="35">
        <v>2</v>
      </c>
    </row>
    <row r="3" spans="1:72" s="22" customFormat="1" ht="15" thickBot="1" x14ac:dyDescent="0.25">
      <c r="A3" s="22" t="s">
        <v>18</v>
      </c>
      <c r="B3" s="233"/>
      <c r="C3" s="202"/>
      <c r="D3" s="53"/>
      <c r="E3" s="52"/>
      <c r="F3" s="53"/>
      <c r="G3" s="52"/>
      <c r="H3" s="53"/>
      <c r="I3" s="52"/>
      <c r="J3" s="108"/>
      <c r="K3" s="109"/>
      <c r="L3" s="38"/>
      <c r="M3" s="52"/>
      <c r="N3" s="56"/>
      <c r="O3" s="56"/>
      <c r="P3" s="53"/>
      <c r="Q3" s="97"/>
      <c r="R3" s="53"/>
      <c r="S3" s="52"/>
      <c r="T3" s="53"/>
      <c r="U3" s="52"/>
      <c r="V3" s="54"/>
      <c r="W3" s="55"/>
      <c r="X3" s="108"/>
      <c r="Y3" s="109"/>
      <c r="Z3" s="53"/>
      <c r="AA3" s="52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</row>
    <row r="4" spans="1:72" s="23" customFormat="1" x14ac:dyDescent="0.2">
      <c r="B4" s="209" t="s">
        <v>2</v>
      </c>
      <c r="C4" s="199">
        <v>0.33333333333333331</v>
      </c>
      <c r="D4" s="47"/>
      <c r="E4" s="115"/>
      <c r="F4" s="115"/>
      <c r="G4" s="115"/>
      <c r="H4" s="47"/>
      <c r="I4" s="115"/>
      <c r="J4" s="47"/>
      <c r="K4" s="47"/>
      <c r="L4" s="47"/>
      <c r="M4" s="115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115"/>
      <c r="AA4" s="115"/>
      <c r="AB4" s="47"/>
      <c r="AC4" s="47"/>
      <c r="AD4" s="47"/>
      <c r="AE4" s="57"/>
      <c r="AF4" s="45"/>
      <c r="AG4" s="57"/>
    </row>
    <row r="5" spans="1:72" x14ac:dyDescent="0.2">
      <c r="A5" s="24">
        <f>SUM(AH5:BT5)</f>
        <v>0</v>
      </c>
      <c r="B5" s="210"/>
      <c r="C5" s="200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0"/>
      <c r="AF5" s="37"/>
      <c r="AG5" s="40"/>
      <c r="AH5" s="24">
        <f>COUNTIF(E5:$AG5,D5)</f>
        <v>0</v>
      </c>
      <c r="AI5" s="24">
        <f>COUNTIF(F5:$AG5,E5)</f>
        <v>0</v>
      </c>
      <c r="AJ5" s="24">
        <f>COUNTIF(G5:$AG5,F5)</f>
        <v>0</v>
      </c>
      <c r="AK5" s="24">
        <f>COUNTIF(H5:$AG5,G5)</f>
        <v>0</v>
      </c>
      <c r="AL5" s="24">
        <f>COUNTIF(I5:$AG5,H5)</f>
        <v>0</v>
      </c>
      <c r="AM5" s="24">
        <f>COUNTIF(J5:$AG5,I5)</f>
        <v>0</v>
      </c>
      <c r="AN5" s="24">
        <f>COUNTIF(K5:$AG5,J5)</f>
        <v>0</v>
      </c>
      <c r="AO5" s="24">
        <f>COUNTIF(L5:$AG5,K5)</f>
        <v>0</v>
      </c>
      <c r="AP5" s="24">
        <f>COUNTIF(M5:$AG5,L5)</f>
        <v>0</v>
      </c>
      <c r="AQ5" s="24">
        <f>COUNTIF(N5:$AG5,M5)</f>
        <v>0</v>
      </c>
      <c r="AR5" s="24">
        <f>COUNTIF(O5:$AG5,N5)</f>
        <v>0</v>
      </c>
      <c r="AS5" s="24">
        <f>COUNTIF(P5:$AG5,O5)</f>
        <v>0</v>
      </c>
      <c r="AT5" s="24">
        <f>COUNTIF(Q5:$AG5,P5)</f>
        <v>0</v>
      </c>
      <c r="AU5" s="24">
        <f>COUNTIF(R5:$AG5,Q5)</f>
        <v>0</v>
      </c>
      <c r="AV5" s="24">
        <f>COUNTIF(S5:$AG5,R5)</f>
        <v>0</v>
      </c>
      <c r="AW5" s="24">
        <f>COUNTIF(T5:$AG5,S5)</f>
        <v>0</v>
      </c>
      <c r="AX5" s="24">
        <f>COUNTIF(U5:$AG5,T5)</f>
        <v>0</v>
      </c>
      <c r="AY5" s="24">
        <f>COUNTIF(V5:$AG5,U5)</f>
        <v>0</v>
      </c>
      <c r="AZ5" s="24">
        <f>COUNTIF(W5:$AG5,V5)</f>
        <v>0</v>
      </c>
      <c r="BA5" s="24">
        <f>COUNTIF(X5:$AG5,W5)</f>
        <v>0</v>
      </c>
      <c r="BB5" s="24">
        <f>COUNTIF(Y5:$AG5,X5)</f>
        <v>0</v>
      </c>
      <c r="BC5" s="24">
        <f>COUNTIF(Z5:$AG5,Y5)</f>
        <v>0</v>
      </c>
      <c r="BD5" s="24">
        <f>COUNTIF(Z5:$AG5,#REF!)</f>
        <v>0</v>
      </c>
      <c r="BE5" s="24">
        <f>COUNTIF(Z5:$AG5,#REF!)</f>
        <v>0</v>
      </c>
      <c r="BF5" s="24">
        <f>COUNTIF(Z5:$AG5,#REF!)</f>
        <v>0</v>
      </c>
      <c r="BG5" s="24">
        <f>COUNTIF(Z5:$AG5,#REF!)</f>
        <v>0</v>
      </c>
      <c r="BH5" s="24">
        <f>COUNTIF(Z5:$AG5,#REF!)</f>
        <v>0</v>
      </c>
      <c r="BI5" s="24">
        <f>COUNTIF(Z5:$AG5,#REF!)</f>
        <v>0</v>
      </c>
      <c r="BJ5" s="24">
        <f>COUNTIF(Z5:$AG5,#REF!)</f>
        <v>0</v>
      </c>
      <c r="BK5" s="24">
        <f>COUNTIF(Z5:$AG5,#REF!)</f>
        <v>0</v>
      </c>
      <c r="BL5" s="24">
        <f>COUNTIF(Z5:$AG5,#REF!)</f>
        <v>0</v>
      </c>
      <c r="BM5" s="24">
        <f>COUNTIF(Z5:$AG5,#REF!)</f>
        <v>0</v>
      </c>
      <c r="BN5" s="24">
        <f>COUNTIF(AA5:$AG5,Z5)</f>
        <v>0</v>
      </c>
      <c r="BO5" s="24">
        <f>COUNTIF(AB5:$AG5,AA5)</f>
        <v>0</v>
      </c>
      <c r="BP5" s="24">
        <f>COUNTIF(AC5:$AG5,AB5)</f>
        <v>0</v>
      </c>
      <c r="BQ5" s="24">
        <f>COUNTIF(AD5:$AG5,AC5)</f>
        <v>0</v>
      </c>
      <c r="BR5" s="24">
        <f>COUNTIF(AE5:$AG5,AD5)</f>
        <v>0</v>
      </c>
      <c r="BS5" s="24">
        <f>COUNTIF(AF5:$AG5,AE5)</f>
        <v>0</v>
      </c>
      <c r="BT5" s="24">
        <f>COUNTIF(AG5:$AG5,AF5)</f>
        <v>0</v>
      </c>
    </row>
    <row r="6" spans="1:72" x14ac:dyDescent="0.2">
      <c r="A6" s="24" t="e">
        <f>SUM(AH6:BT6)</f>
        <v>#REF!</v>
      </c>
      <c r="B6" s="210"/>
      <c r="C6" s="201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101"/>
      <c r="S6" s="101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0"/>
      <c r="AF6" s="37"/>
      <c r="AG6" s="40"/>
      <c r="AH6" s="24">
        <f>IF(D6="",0,IFERROR(SEARCH(E6:$AG6,D6),0))</f>
        <v>0</v>
      </c>
      <c r="AI6" s="24">
        <f>IF(E6="",0,COUNTIF(F6:$AG6,E6))</f>
        <v>0</v>
      </c>
      <c r="AJ6" s="24">
        <f>IF(F6="",0,COUNTIF(G6:$AG6,F6))</f>
        <v>0</v>
      </c>
      <c r="AK6" s="24">
        <f>IF(G6="",0,COUNTIF(H6:$AG6,G6))</f>
        <v>0</v>
      </c>
      <c r="AL6" s="24">
        <f>IF(H6="",0,COUNTIF(I6:$AG6,H6))</f>
        <v>0</v>
      </c>
      <c r="AM6" s="24">
        <f>IF(I6="",0,COUNTIF(J6:$AG6,I6))</f>
        <v>0</v>
      </c>
      <c r="AN6" s="24">
        <f>IF(J6="",0,COUNTIF(K6:$AG6,J6))</f>
        <v>0</v>
      </c>
      <c r="AO6" s="24">
        <f>IF(K6="",0,COUNTIF(L6:$AG6,K6))</f>
        <v>0</v>
      </c>
      <c r="AP6" s="24">
        <f>IF(L6="",0,COUNTIF(M6:$AG6,L6))</f>
        <v>0</v>
      </c>
      <c r="AQ6" s="24">
        <f>IF(M6="",0,COUNTIF(N6:$AG6,M6))</f>
        <v>0</v>
      </c>
      <c r="AR6" s="24">
        <f>IF(N6="",0,COUNTIF(O6:$AG6,N6))</f>
        <v>0</v>
      </c>
      <c r="AS6" s="24">
        <f>IF(O6="",0,COUNTIF(P6:$AG6,O6))</f>
        <v>0</v>
      </c>
      <c r="AT6" s="24">
        <f>IF(P6="",0,COUNTIF(Q6:$AG6,P6))</f>
        <v>0</v>
      </c>
      <c r="AU6" s="24">
        <f>IF(Q6="",0,COUNTIF(R6:$AG6,Q6))</f>
        <v>0</v>
      </c>
      <c r="AV6" s="24">
        <f>IF(R6="",0,COUNTIF(S6:$AG6,R6))</f>
        <v>0</v>
      </c>
      <c r="AW6" s="24">
        <f>IF(S6="",0,COUNTIF(T6:$AG6,S6))</f>
        <v>0</v>
      </c>
      <c r="AX6" s="24">
        <f>IF(T6="",0,COUNTIF(U6:$AG6,T6))</f>
        <v>0</v>
      </c>
      <c r="AY6" s="24">
        <f>IF(U6="",0,COUNTIF(V6:$AG6,U6))</f>
        <v>0</v>
      </c>
      <c r="AZ6" s="24">
        <f>IF(V6="",0,COUNTIF(W6:$AG6,V6))</f>
        <v>0</v>
      </c>
      <c r="BA6" s="24">
        <f>IF(W6="",0,COUNTIF(X6:$AG6,W6))</f>
        <v>0</v>
      </c>
      <c r="BB6" s="24">
        <f>IF(X6="",0,COUNTIF(Y6:$AG6,X6))</f>
        <v>0</v>
      </c>
      <c r="BC6" s="24">
        <f>IF(Y6="",0,COUNTIF(Z6:$AG6,Y6))</f>
        <v>0</v>
      </c>
      <c r="BD6" s="24" t="e">
        <f>IF(#REF!="",0,COUNTIF(Z6:$AG6,#REF!))</f>
        <v>#REF!</v>
      </c>
      <c r="BE6" s="24" t="e">
        <f>IF(#REF!="",0,COUNTIF(Z6:$AG6,#REF!))</f>
        <v>#REF!</v>
      </c>
      <c r="BF6" s="24" t="e">
        <f>IF(#REF!="",0,COUNTIF(Z6:$AG6,#REF!))</f>
        <v>#REF!</v>
      </c>
      <c r="BG6" s="24" t="e">
        <f>IF(#REF!="",0,COUNTIF(Z6:$AG6,#REF!))</f>
        <v>#REF!</v>
      </c>
      <c r="BH6" s="24" t="e">
        <f>IF(#REF!="",0,COUNTIF(Z6:$AG6,#REF!))</f>
        <v>#REF!</v>
      </c>
      <c r="BI6" s="24" t="e">
        <f>IF(#REF!="",0,COUNTIF(Z6:$AG6,#REF!))</f>
        <v>#REF!</v>
      </c>
      <c r="BJ6" s="24" t="e">
        <f>IF(#REF!="",0,COUNTIF(Z6:$AG6,#REF!))</f>
        <v>#REF!</v>
      </c>
      <c r="BK6" s="24" t="e">
        <f>IF(#REF!="",0,COUNTIF(Z6:$AG6,#REF!))</f>
        <v>#REF!</v>
      </c>
      <c r="BL6" s="24" t="e">
        <f>IF(#REF!="",0,COUNTIF(Z6:$AG6,#REF!))</f>
        <v>#REF!</v>
      </c>
      <c r="BM6" s="24" t="e">
        <f>IF(#REF!="",0,COUNTIF(Z6:$AG6,#REF!))</f>
        <v>#REF!</v>
      </c>
      <c r="BN6" s="24">
        <f>IF(Z6="",0,COUNTIF(AA6:$AG6,Z6))</f>
        <v>0</v>
      </c>
      <c r="BO6" s="24">
        <f>IF(AA6="",0,COUNTIF(AB6:$AG6,AA6))</f>
        <v>0</v>
      </c>
      <c r="BP6" s="24">
        <f>IF(AB6="",0,COUNTIF(AC6:$AG6,AB6))</f>
        <v>0</v>
      </c>
      <c r="BQ6" s="24">
        <f>IF(AC6="",0,COUNTIF(AD6:$AG6,AC6))</f>
        <v>0</v>
      </c>
      <c r="BR6" s="24">
        <f>IF(AD6="",0,COUNTIF(AE6:$AG6,AD6))</f>
        <v>0</v>
      </c>
      <c r="BS6" s="24">
        <f>IF(AE6="",0,COUNTIF(AF6:$AG6,AE6))</f>
        <v>0</v>
      </c>
      <c r="BT6" s="24">
        <f>IF(AF6="",0,COUNTIF(AG6:$AG6,AF6))</f>
        <v>0</v>
      </c>
    </row>
    <row r="7" spans="1:72" s="23" customFormat="1" x14ac:dyDescent="0.2">
      <c r="B7" s="211"/>
      <c r="C7" s="202">
        <v>0.375</v>
      </c>
      <c r="D7" s="47"/>
      <c r="E7" s="115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 t="s">
        <v>53</v>
      </c>
      <c r="W7" s="47"/>
      <c r="X7" s="47"/>
      <c r="Y7" s="47"/>
      <c r="Z7" s="47"/>
      <c r="AA7" s="47"/>
      <c r="AB7" s="47"/>
      <c r="AC7" s="47"/>
      <c r="AD7" s="47"/>
      <c r="AE7" s="58"/>
      <c r="AF7" s="43"/>
      <c r="AG7" s="58"/>
    </row>
    <row r="8" spans="1:72" x14ac:dyDescent="0.2">
      <c r="A8" s="24">
        <f t="shared" ref="A8:A9" si="0">SUM(AH8:BT8)</f>
        <v>0</v>
      </c>
      <c r="B8" s="211"/>
      <c r="C8" s="200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 t="s">
        <v>52</v>
      </c>
      <c r="W8" s="48"/>
      <c r="X8" s="48"/>
      <c r="Y8" s="48"/>
      <c r="Z8" s="48"/>
      <c r="AA8" s="48"/>
      <c r="AB8" s="48"/>
      <c r="AC8" s="48"/>
      <c r="AD8" s="48"/>
      <c r="AE8" s="40"/>
      <c r="AF8" s="37"/>
      <c r="AG8" s="40"/>
      <c r="AH8" s="24">
        <f>COUNTIF(E8:$AG8,D8)</f>
        <v>0</v>
      </c>
      <c r="AI8" s="24">
        <f>COUNTIF(F8:$AG8,E8)</f>
        <v>0</v>
      </c>
      <c r="AJ8" s="24">
        <f>COUNTIF(G8:$AG8,F8)</f>
        <v>0</v>
      </c>
      <c r="AK8" s="24">
        <f>COUNTIF(H8:$AG8,G8)</f>
        <v>0</v>
      </c>
      <c r="AL8" s="24">
        <f>COUNTIF(I8:$AG8,H8)</f>
        <v>0</v>
      </c>
      <c r="AM8" s="24">
        <f>COUNTIF(J8:$AG8,I8)</f>
        <v>0</v>
      </c>
      <c r="AN8" s="24">
        <f>COUNTIF(K8:$AG8,J8)</f>
        <v>0</v>
      </c>
      <c r="AO8" s="24">
        <f>COUNTIF(L8:$AG8,K8)</f>
        <v>0</v>
      </c>
      <c r="AP8" s="24">
        <f>COUNTIF(M8:$AG8,L8)</f>
        <v>0</v>
      </c>
      <c r="AQ8" s="24">
        <f>COUNTIF(N8:$AG8,M8)</f>
        <v>0</v>
      </c>
      <c r="AR8" s="24">
        <f>COUNTIF(O8:$AG8,N8)</f>
        <v>0</v>
      </c>
      <c r="AS8" s="24">
        <f>COUNTIF(P8:$AG8,O8)</f>
        <v>0</v>
      </c>
      <c r="AT8" s="24">
        <f>COUNTIF(Q8:$AG8,P8)</f>
        <v>0</v>
      </c>
      <c r="AU8" s="24">
        <f>COUNTIF(R8:$AG8,Q8)</f>
        <v>0</v>
      </c>
      <c r="AV8" s="24">
        <f>COUNTIF(S8:$AG8,R8)</f>
        <v>0</v>
      </c>
      <c r="AW8" s="24">
        <f>COUNTIF(T8:$AG8,S8)</f>
        <v>0</v>
      </c>
      <c r="AX8" s="24">
        <f>COUNTIF(U8:$AG8,T8)</f>
        <v>0</v>
      </c>
      <c r="AY8" s="24">
        <f>COUNTIF(V8:$AG8,U8)</f>
        <v>0</v>
      </c>
      <c r="AZ8" s="24">
        <f>COUNTIF(W8:$AG8,V8)</f>
        <v>0</v>
      </c>
      <c r="BA8" s="24">
        <f>COUNTIF(X8:$AG8,W8)</f>
        <v>0</v>
      </c>
      <c r="BB8" s="24">
        <f>COUNTIF(Y8:$AG8,X8)</f>
        <v>0</v>
      </c>
      <c r="BC8" s="24">
        <f>COUNTIF(Z8:$AG8,Y8)</f>
        <v>0</v>
      </c>
      <c r="BD8" s="24">
        <f>COUNTIF(Z8:$AG8,#REF!)</f>
        <v>0</v>
      </c>
      <c r="BE8" s="24">
        <f>COUNTIF(Z8:$AG8,#REF!)</f>
        <v>0</v>
      </c>
      <c r="BF8" s="24">
        <f>COUNTIF(Z8:$AG8,#REF!)</f>
        <v>0</v>
      </c>
      <c r="BG8" s="24">
        <f>COUNTIF(Z8:$AG8,#REF!)</f>
        <v>0</v>
      </c>
      <c r="BH8" s="24">
        <f>COUNTIF(Z8:$AG8,#REF!)</f>
        <v>0</v>
      </c>
      <c r="BI8" s="24">
        <f>COUNTIF(Z8:$AG8,#REF!)</f>
        <v>0</v>
      </c>
      <c r="BJ8" s="24">
        <f>COUNTIF(Z8:$AG8,#REF!)</f>
        <v>0</v>
      </c>
      <c r="BK8" s="24">
        <f>COUNTIF(Z8:$AG8,#REF!)</f>
        <v>0</v>
      </c>
      <c r="BL8" s="24">
        <f>COUNTIF(Z8:$AG8,#REF!)</f>
        <v>0</v>
      </c>
      <c r="BM8" s="24">
        <f>COUNTIF(Z8:$AG8,#REF!)</f>
        <v>0</v>
      </c>
      <c r="BN8" s="24">
        <f>COUNTIF(AA8:$AG8,Z8)</f>
        <v>0</v>
      </c>
      <c r="BO8" s="24">
        <f>COUNTIF(AB8:$AG8,AA8)</f>
        <v>0</v>
      </c>
      <c r="BP8" s="24">
        <f>COUNTIF(AC8:$AG8,AB8)</f>
        <v>0</v>
      </c>
      <c r="BQ8" s="24">
        <f>COUNTIF(AD8:$AG8,AC8)</f>
        <v>0</v>
      </c>
      <c r="BR8" s="24">
        <f>COUNTIF(AE8:$AG8,AD8)</f>
        <v>0</v>
      </c>
      <c r="BS8" s="24">
        <f>COUNTIF(AF8:$AG8,AE8)</f>
        <v>0</v>
      </c>
      <c r="BT8" s="24">
        <f>COUNTIF(AG8:$AG8,AF8)</f>
        <v>0</v>
      </c>
    </row>
    <row r="9" spans="1:72" x14ac:dyDescent="0.2">
      <c r="A9" s="24" t="e">
        <f t="shared" si="0"/>
        <v>#REF!</v>
      </c>
      <c r="B9" s="211"/>
      <c r="C9" s="201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101"/>
      <c r="S9" s="101"/>
      <c r="T9" s="48"/>
      <c r="U9" s="48"/>
      <c r="V9" s="48" t="s">
        <v>55</v>
      </c>
      <c r="W9" s="48"/>
      <c r="X9" s="48"/>
      <c r="Y9" s="48"/>
      <c r="Z9" s="48"/>
      <c r="AA9" s="48"/>
      <c r="AB9" s="48"/>
      <c r="AC9" s="48"/>
      <c r="AD9" s="48"/>
      <c r="AE9" s="40"/>
      <c r="AF9" s="37"/>
      <c r="AG9" s="40"/>
      <c r="AH9" s="24">
        <f>IF(D9="",0,IFERROR(SEARCH(E9:$AG9,D9),0))</f>
        <v>0</v>
      </c>
      <c r="AI9" s="24">
        <f>IF(E9="",0,COUNTIF(F9:$AG9,E9))</f>
        <v>0</v>
      </c>
      <c r="AJ9" s="24">
        <f>IF(F9="",0,COUNTIF(G9:$AG9,F9))</f>
        <v>0</v>
      </c>
      <c r="AK9" s="24">
        <f>IF(G9="",0,COUNTIF(H9:$AG9,G9))</f>
        <v>0</v>
      </c>
      <c r="AL9" s="24">
        <f>IF(H9="",0,COUNTIF(I9:$AG9,H9))</f>
        <v>0</v>
      </c>
      <c r="AM9" s="24">
        <f>IF(I9="",0,COUNTIF(J9:$AG9,I9))</f>
        <v>0</v>
      </c>
      <c r="AN9" s="24">
        <f>IF(J9="",0,COUNTIF(K9:$AG9,J9))</f>
        <v>0</v>
      </c>
      <c r="AO9" s="24">
        <f>IF(K9="",0,COUNTIF(L9:$AG9,K9))</f>
        <v>0</v>
      </c>
      <c r="AP9" s="24">
        <f>IF(L9="",0,COUNTIF(M9:$AG9,L9))</f>
        <v>0</v>
      </c>
      <c r="AQ9" s="24">
        <f>IF(M9="",0,COUNTIF(N9:$AG9,M9))</f>
        <v>0</v>
      </c>
      <c r="AR9" s="24">
        <f>IF(N9="",0,COUNTIF(O9:$AG9,N9))</f>
        <v>0</v>
      </c>
      <c r="AS9" s="24">
        <f>IF(O9="",0,COUNTIF(P9:$AG9,O9))</f>
        <v>0</v>
      </c>
      <c r="AT9" s="24">
        <f>IF(P9="",0,COUNTIF(Q9:$AG9,P9))</f>
        <v>0</v>
      </c>
      <c r="AU9" s="24">
        <f>IF(Q9="",0,COUNTIF(R9:$AG9,Q9))</f>
        <v>0</v>
      </c>
      <c r="AV9" s="24">
        <f>IF(R9="",0,COUNTIF(S9:$AG9,R9))</f>
        <v>0</v>
      </c>
      <c r="AW9" s="24">
        <f>IF(S9="",0,COUNTIF(T9:$AG9,S9))</f>
        <v>0</v>
      </c>
      <c r="AX9" s="24">
        <f>IF(T9="",0,COUNTIF(U9:$AG9,T9))</f>
        <v>0</v>
      </c>
      <c r="AY9" s="24">
        <f>IF(U9="",0,COUNTIF(V9:$AG9,U9))</f>
        <v>0</v>
      </c>
      <c r="AZ9" s="24">
        <f>IF(V9="",0,COUNTIF(W9:$AG9,V9))</f>
        <v>0</v>
      </c>
      <c r="BA9" s="24">
        <f>IF(W9="",0,COUNTIF(X9:$AG9,W9))</f>
        <v>0</v>
      </c>
      <c r="BB9" s="24">
        <f>IF(X9="",0,COUNTIF(Y9:$AG9,X9))</f>
        <v>0</v>
      </c>
      <c r="BC9" s="24">
        <f>IF(Y9="",0,COUNTIF(Z9:$AG9,Y9))</f>
        <v>0</v>
      </c>
      <c r="BD9" s="24" t="e">
        <f>IF(#REF!="",0,COUNTIF(Z9:$AG9,#REF!))</f>
        <v>#REF!</v>
      </c>
      <c r="BE9" s="24" t="e">
        <f>IF(#REF!="",0,COUNTIF(Z9:$AG9,#REF!))</f>
        <v>#REF!</v>
      </c>
      <c r="BF9" s="24" t="e">
        <f>IF(#REF!="",0,COUNTIF(Z9:$AG9,#REF!))</f>
        <v>#REF!</v>
      </c>
      <c r="BG9" s="24" t="e">
        <f>IF(#REF!="",0,COUNTIF(Z9:$AG9,#REF!))</f>
        <v>#REF!</v>
      </c>
      <c r="BH9" s="24" t="e">
        <f>IF(#REF!="",0,COUNTIF(Z9:$AG9,#REF!))</f>
        <v>#REF!</v>
      </c>
      <c r="BI9" s="24" t="e">
        <f>IF(#REF!="",0,COUNTIF(Z9:$AG9,#REF!))</f>
        <v>#REF!</v>
      </c>
      <c r="BJ9" s="24" t="e">
        <f>IF(#REF!="",0,COUNTIF(Z9:$AG9,#REF!))</f>
        <v>#REF!</v>
      </c>
      <c r="BK9" s="24" t="e">
        <f>IF(#REF!="",0,COUNTIF(Z9:$AG9,#REF!))</f>
        <v>#REF!</v>
      </c>
      <c r="BL9" s="24" t="e">
        <f>IF(#REF!="",0,COUNTIF(Z9:$AG9,#REF!))</f>
        <v>#REF!</v>
      </c>
      <c r="BM9" s="24" t="e">
        <f>IF(#REF!="",0,COUNTIF(Z9:$AG9,#REF!))</f>
        <v>#REF!</v>
      </c>
      <c r="BN9" s="24">
        <f>IF(Z9="",0,COUNTIF(AA9:$AG9,Z9))</f>
        <v>0</v>
      </c>
      <c r="BO9" s="24">
        <f>IF(AA9="",0,COUNTIF(AB9:$AG9,AA9))</f>
        <v>0</v>
      </c>
      <c r="BP9" s="24">
        <f>IF(AB9="",0,COUNTIF(AC9:$AG9,AB9))</f>
        <v>0</v>
      </c>
      <c r="BQ9" s="24">
        <f>IF(AC9="",0,COUNTIF(AD9:$AG9,AC9))</f>
        <v>0</v>
      </c>
      <c r="BR9" s="24">
        <f>IF(AD9="",0,COUNTIF(AE9:$AG9,AD9))</f>
        <v>0</v>
      </c>
      <c r="BS9" s="24">
        <f>IF(AE9="",0,COUNTIF(AF9:$AG9,AE9))</f>
        <v>0</v>
      </c>
      <c r="BT9" s="24">
        <f>IF(AF9="",0,COUNTIF(AG9:$AG9,AF9))</f>
        <v>0</v>
      </c>
    </row>
    <row r="10" spans="1:72" s="23" customFormat="1" x14ac:dyDescent="0.2">
      <c r="B10" s="211"/>
      <c r="C10" s="202">
        <v>0.41666666666666669</v>
      </c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 t="s">
        <v>53</v>
      </c>
      <c r="W10" s="47"/>
      <c r="X10" s="47"/>
      <c r="Y10" s="47"/>
      <c r="Z10" s="47"/>
      <c r="AA10" s="47"/>
      <c r="AB10" s="47"/>
      <c r="AC10" s="47"/>
      <c r="AD10" s="47"/>
      <c r="AE10" s="58"/>
      <c r="AF10" s="43"/>
      <c r="AG10" s="58"/>
    </row>
    <row r="11" spans="1:72" x14ac:dyDescent="0.2">
      <c r="A11" s="24">
        <f t="shared" ref="A11:A12" si="1">SUM(AH11:BT11)</f>
        <v>0</v>
      </c>
      <c r="B11" s="211"/>
      <c r="C11" s="200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 t="s">
        <v>52</v>
      </c>
      <c r="W11" s="48"/>
      <c r="X11" s="48"/>
      <c r="Y11" s="48"/>
      <c r="Z11" s="48"/>
      <c r="AA11" s="48"/>
      <c r="AB11" s="48"/>
      <c r="AC11" s="48"/>
      <c r="AD11" s="48"/>
      <c r="AE11" s="40"/>
      <c r="AF11" s="37"/>
      <c r="AG11" s="40"/>
      <c r="AH11" s="24">
        <f>COUNTIF(E11:$AG11,D11)</f>
        <v>0</v>
      </c>
      <c r="AI11" s="24">
        <f>COUNTIF(F11:$AG11,E11)</f>
        <v>0</v>
      </c>
      <c r="AJ11" s="24">
        <f>COUNTIF(G11:$AG11,F11)</f>
        <v>0</v>
      </c>
      <c r="AK11" s="24">
        <f>COUNTIF(H11:$AG11,G11)</f>
        <v>0</v>
      </c>
      <c r="AL11" s="24">
        <f>COUNTIF(I11:$AG11,H11)</f>
        <v>0</v>
      </c>
      <c r="AM11" s="24">
        <f>COUNTIF(J11:$AG11,I11)</f>
        <v>0</v>
      </c>
      <c r="AN11" s="24">
        <f>COUNTIF(K11:$AG11,J11)</f>
        <v>0</v>
      </c>
      <c r="AO11" s="24">
        <f>COUNTIF(L11:$AG11,K11)</f>
        <v>0</v>
      </c>
      <c r="AP11" s="24">
        <f>COUNTIF(M11:$AG11,L11)</f>
        <v>0</v>
      </c>
      <c r="AQ11" s="24">
        <f>COUNTIF(N11:$AG11,M11)</f>
        <v>0</v>
      </c>
      <c r="AR11" s="24">
        <f>COUNTIF(O11:$AG11,N11)</f>
        <v>0</v>
      </c>
      <c r="AS11" s="24">
        <f>COUNTIF(P11:$AG11,O11)</f>
        <v>0</v>
      </c>
      <c r="AT11" s="24">
        <f>COUNTIF(Q11:$AG11,P11)</f>
        <v>0</v>
      </c>
      <c r="AU11" s="24">
        <f>COUNTIF(R11:$AG11,Q11)</f>
        <v>0</v>
      </c>
      <c r="AV11" s="24">
        <f>COUNTIF(S11:$AG11,R11)</f>
        <v>0</v>
      </c>
      <c r="AW11" s="24">
        <f>COUNTIF(T11:$AG11,S11)</f>
        <v>0</v>
      </c>
      <c r="AX11" s="24">
        <f>COUNTIF(U11:$AG11,T11)</f>
        <v>0</v>
      </c>
      <c r="AY11" s="24">
        <f>COUNTIF(V11:$AG11,U11)</f>
        <v>0</v>
      </c>
      <c r="AZ11" s="24">
        <f>COUNTIF(W11:$AG11,V11)</f>
        <v>0</v>
      </c>
      <c r="BA11" s="24">
        <f>COUNTIF(X11:$AG11,W11)</f>
        <v>0</v>
      </c>
      <c r="BB11" s="24">
        <f>COUNTIF(Y11:$AG11,X11)</f>
        <v>0</v>
      </c>
      <c r="BC11" s="24">
        <f>COUNTIF(Z11:$AG11,Y11)</f>
        <v>0</v>
      </c>
      <c r="BD11" s="24">
        <f>COUNTIF(Z11:$AG11,#REF!)</f>
        <v>0</v>
      </c>
      <c r="BE11" s="24">
        <f>COUNTIF(Z11:$AG11,#REF!)</f>
        <v>0</v>
      </c>
      <c r="BF11" s="24">
        <f>COUNTIF(Z11:$AG11,#REF!)</f>
        <v>0</v>
      </c>
      <c r="BG11" s="24">
        <f>COUNTIF(Z11:$AG11,#REF!)</f>
        <v>0</v>
      </c>
      <c r="BH11" s="24">
        <f>COUNTIF(Z11:$AG11,#REF!)</f>
        <v>0</v>
      </c>
      <c r="BI11" s="24">
        <f>COUNTIF(Z11:$AG11,#REF!)</f>
        <v>0</v>
      </c>
      <c r="BJ11" s="24">
        <f>COUNTIF(Z11:$AG11,#REF!)</f>
        <v>0</v>
      </c>
      <c r="BK11" s="24">
        <f>COUNTIF(Z11:$AG11,#REF!)</f>
        <v>0</v>
      </c>
      <c r="BL11" s="24">
        <f>COUNTIF(Z11:$AG11,#REF!)</f>
        <v>0</v>
      </c>
      <c r="BM11" s="24">
        <f>COUNTIF(Z11:$AG11,#REF!)</f>
        <v>0</v>
      </c>
      <c r="BN11" s="24">
        <f>COUNTIF(AA11:$AG11,Z11)</f>
        <v>0</v>
      </c>
      <c r="BO11" s="24">
        <f>COUNTIF(AB11:$AG11,AA11)</f>
        <v>0</v>
      </c>
      <c r="BP11" s="24">
        <f>COUNTIF(AC11:$AG11,AB11)</f>
        <v>0</v>
      </c>
      <c r="BQ11" s="24">
        <f>COUNTIF(AD11:$AG11,AC11)</f>
        <v>0</v>
      </c>
      <c r="BR11" s="24">
        <f>COUNTIF(AE11:$AG11,AD11)</f>
        <v>0</v>
      </c>
      <c r="BS11" s="24">
        <f>COUNTIF(AF11:$AG11,AE11)</f>
        <v>0</v>
      </c>
      <c r="BT11" s="24">
        <f>COUNTIF(AG11:$AG11,AF11)</f>
        <v>0</v>
      </c>
    </row>
    <row r="12" spans="1:72" x14ac:dyDescent="0.2">
      <c r="A12" s="24" t="e">
        <f t="shared" si="1"/>
        <v>#REF!</v>
      </c>
      <c r="B12" s="211"/>
      <c r="C12" s="201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101"/>
      <c r="S12" s="101"/>
      <c r="T12" s="48"/>
      <c r="U12" s="48"/>
      <c r="V12" s="48" t="s">
        <v>55</v>
      </c>
      <c r="W12" s="48"/>
      <c r="X12" s="48"/>
      <c r="Y12" s="101"/>
      <c r="Z12" s="48"/>
      <c r="AA12" s="48"/>
      <c r="AB12" s="48"/>
      <c r="AC12" s="48"/>
      <c r="AD12" s="48"/>
      <c r="AE12" s="40"/>
      <c r="AF12" s="37"/>
      <c r="AG12" s="40"/>
      <c r="AH12" s="24">
        <f>IF(D12="",0,IFERROR(SEARCH(E12:$AG12,D12),0))</f>
        <v>0</v>
      </c>
      <c r="AI12" s="24">
        <f>IF(E12="",0,COUNTIF(F12:$AG12,E12))</f>
        <v>0</v>
      </c>
      <c r="AJ12" s="24">
        <f>IF(F12="",0,COUNTIF(G12:$AG12,F12))</f>
        <v>0</v>
      </c>
      <c r="AK12" s="24">
        <f>IF(G12="",0,COUNTIF(H12:$AG12,G12))</f>
        <v>0</v>
      </c>
      <c r="AL12" s="24">
        <f>IF(H12="",0,COUNTIF(I12:$AG12,H12))</f>
        <v>0</v>
      </c>
      <c r="AM12" s="24">
        <f>IF(I12="",0,COUNTIF(J12:$AG12,I12))</f>
        <v>0</v>
      </c>
      <c r="AN12" s="24">
        <f>IF(J12="",0,COUNTIF(K12:$AG12,J12))</f>
        <v>0</v>
      </c>
      <c r="AO12" s="24">
        <f>IF(K12="",0,COUNTIF(L12:$AG12,K12))</f>
        <v>0</v>
      </c>
      <c r="AP12" s="24">
        <f>IF(L12="",0,COUNTIF(M12:$AG12,L12))</f>
        <v>0</v>
      </c>
      <c r="AQ12" s="24">
        <f>IF(M12="",0,COUNTIF(N12:$AG12,M12))</f>
        <v>0</v>
      </c>
      <c r="AR12" s="24">
        <f>IF(N12="",0,COUNTIF(O12:$AG12,N12))</f>
        <v>0</v>
      </c>
      <c r="AS12" s="24">
        <f>IF(O12="",0,COUNTIF(P12:$AG12,O12))</f>
        <v>0</v>
      </c>
      <c r="AT12" s="24">
        <f>IF(P12="",0,COUNTIF(Q12:$AG12,P12))</f>
        <v>0</v>
      </c>
      <c r="AU12" s="24">
        <f>IF(Q12="",0,COUNTIF(R12:$AG12,Q12))</f>
        <v>0</v>
      </c>
      <c r="AV12" s="24">
        <f>IF(R12="",0,COUNTIF(S12:$AG12,R12))</f>
        <v>0</v>
      </c>
      <c r="AW12" s="24">
        <f>IF(S12="",0,COUNTIF(T12:$AG12,S12))</f>
        <v>0</v>
      </c>
      <c r="AX12" s="24">
        <f>IF(T12="",0,COUNTIF(U12:$AG12,T12))</f>
        <v>0</v>
      </c>
      <c r="AY12" s="24">
        <f>IF(U12="",0,COUNTIF(V12:$AG12,U12))</f>
        <v>0</v>
      </c>
      <c r="AZ12" s="24">
        <f>IF(V12="",0,COUNTIF(W12:$AG12,V12))</f>
        <v>0</v>
      </c>
      <c r="BA12" s="24">
        <f>IF(W12="",0,COUNTIF(X12:$AG12,W12))</f>
        <v>0</v>
      </c>
      <c r="BB12" s="24">
        <f>IF(X12="",0,COUNTIF(Y12:$AG12,X12))</f>
        <v>0</v>
      </c>
      <c r="BC12" s="24">
        <f>IF(Y12="",0,COUNTIF(Z12:$AG12,Y12))</f>
        <v>0</v>
      </c>
      <c r="BD12" s="24" t="e">
        <f>IF(#REF!="",0,COUNTIF(Z12:$AG12,#REF!))</f>
        <v>#REF!</v>
      </c>
      <c r="BE12" s="24" t="e">
        <f>IF(#REF!="",0,COUNTIF(Z12:$AG12,#REF!))</f>
        <v>#REF!</v>
      </c>
      <c r="BF12" s="24" t="e">
        <f>IF(#REF!="",0,COUNTIF(Z12:$AG12,#REF!))</f>
        <v>#REF!</v>
      </c>
      <c r="BG12" s="24" t="e">
        <f>IF(#REF!="",0,COUNTIF(Z12:$AG12,#REF!))</f>
        <v>#REF!</v>
      </c>
      <c r="BH12" s="24" t="e">
        <f>IF(#REF!="",0,COUNTIF(Z12:$AG12,#REF!))</f>
        <v>#REF!</v>
      </c>
      <c r="BI12" s="24" t="e">
        <f>IF(#REF!="",0,COUNTIF(Z12:$AG12,#REF!))</f>
        <v>#REF!</v>
      </c>
      <c r="BJ12" s="24" t="e">
        <f>IF(#REF!="",0,COUNTIF(Z12:$AG12,#REF!))</f>
        <v>#REF!</v>
      </c>
      <c r="BK12" s="24" t="e">
        <f>IF(#REF!="",0,COUNTIF(Z12:$AG12,#REF!))</f>
        <v>#REF!</v>
      </c>
      <c r="BL12" s="24" t="e">
        <f>IF(#REF!="",0,COUNTIF(Z12:$AG12,#REF!))</f>
        <v>#REF!</v>
      </c>
      <c r="BM12" s="24" t="e">
        <f>IF(#REF!="",0,COUNTIF(Z12:$AG12,#REF!))</f>
        <v>#REF!</v>
      </c>
      <c r="BN12" s="24">
        <f>IF(Z12="",0,COUNTIF(AA12:$AG12,Z12))</f>
        <v>0</v>
      </c>
      <c r="BO12" s="24">
        <f>IF(AA12="",0,COUNTIF(AB12:$AG12,AA12))</f>
        <v>0</v>
      </c>
      <c r="BP12" s="24">
        <f>IF(AB12="",0,COUNTIF(AC12:$AG12,AB12))</f>
        <v>0</v>
      </c>
      <c r="BQ12" s="24">
        <f>IF(AC12="",0,COUNTIF(AD12:$AG12,AC12))</f>
        <v>0</v>
      </c>
      <c r="BR12" s="24">
        <f>IF(AD12="",0,COUNTIF(AE12:$AG12,AD12))</f>
        <v>0</v>
      </c>
      <c r="BS12" s="24">
        <f>IF(AE12="",0,COUNTIF(AF12:$AG12,AE12))</f>
        <v>0</v>
      </c>
      <c r="BT12" s="24">
        <f>IF(AF12="",0,COUNTIF(AG12:$AG12,AF12))</f>
        <v>0</v>
      </c>
    </row>
    <row r="13" spans="1:72" s="23" customFormat="1" x14ac:dyDescent="0.2">
      <c r="B13" s="211"/>
      <c r="C13" s="202">
        <v>0.45833333333333331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 t="s">
        <v>53</v>
      </c>
      <c r="W13" s="47"/>
      <c r="X13" s="47"/>
      <c r="Y13" s="47"/>
      <c r="Z13" s="47"/>
      <c r="AA13" s="47"/>
      <c r="AB13" s="47"/>
      <c r="AC13" s="47"/>
      <c r="AD13" s="47"/>
      <c r="AE13" s="58"/>
      <c r="AF13" s="43"/>
      <c r="AG13" s="58"/>
    </row>
    <row r="14" spans="1:72" x14ac:dyDescent="0.2">
      <c r="A14" s="24">
        <f t="shared" ref="A14:A15" si="2">SUM(AH14:BT14)</f>
        <v>0</v>
      </c>
      <c r="B14" s="211"/>
      <c r="C14" s="200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 t="s">
        <v>52</v>
      </c>
      <c r="W14" s="48"/>
      <c r="X14" s="48"/>
      <c r="Y14" s="48"/>
      <c r="Z14" s="48"/>
      <c r="AA14" s="48"/>
      <c r="AB14" s="48"/>
      <c r="AC14" s="48"/>
      <c r="AD14" s="48"/>
      <c r="AE14" s="40"/>
      <c r="AF14" s="37"/>
      <c r="AG14" s="40"/>
      <c r="AH14" s="24">
        <f>COUNTIF(E14:$AG14,D14)</f>
        <v>0</v>
      </c>
      <c r="AI14" s="24">
        <f>COUNTIF(F14:$AG14,E14)</f>
        <v>0</v>
      </c>
      <c r="AJ14" s="24">
        <f>COUNTIF(G14:$AG14,F14)</f>
        <v>0</v>
      </c>
      <c r="AK14" s="24">
        <f>COUNTIF(H14:$AG14,G14)</f>
        <v>0</v>
      </c>
      <c r="AL14" s="24">
        <f>COUNTIF(I14:$AG14,H14)</f>
        <v>0</v>
      </c>
      <c r="AM14" s="24">
        <f>COUNTIF(J14:$AG14,I14)</f>
        <v>0</v>
      </c>
      <c r="AN14" s="24">
        <f>COUNTIF(K14:$AG14,J14)</f>
        <v>0</v>
      </c>
      <c r="AO14" s="24">
        <f>COUNTIF(L14:$AG14,K14)</f>
        <v>0</v>
      </c>
      <c r="AP14" s="24">
        <f>COUNTIF(M14:$AG14,L14)</f>
        <v>0</v>
      </c>
      <c r="AQ14" s="24">
        <f>COUNTIF(N14:$AG14,M14)</f>
        <v>0</v>
      </c>
      <c r="AR14" s="24">
        <f>COUNTIF(O14:$AG14,N14)</f>
        <v>0</v>
      </c>
      <c r="AS14" s="24">
        <f>COUNTIF(P14:$AG14,O14)</f>
        <v>0</v>
      </c>
      <c r="AT14" s="24">
        <f>COUNTIF(Q14:$AG14,P14)</f>
        <v>0</v>
      </c>
      <c r="AU14" s="24">
        <f>COUNTIF(R14:$AG14,Q14)</f>
        <v>0</v>
      </c>
      <c r="AV14" s="24">
        <f>COUNTIF(S14:$AG14,R14)</f>
        <v>0</v>
      </c>
      <c r="AW14" s="24">
        <f>COUNTIF(T14:$AG14,S14)</f>
        <v>0</v>
      </c>
      <c r="AX14" s="24">
        <f>COUNTIF(U14:$AG14,T14)</f>
        <v>0</v>
      </c>
      <c r="AY14" s="24">
        <f>COUNTIF(V14:$AG14,U14)</f>
        <v>0</v>
      </c>
      <c r="AZ14" s="24">
        <f>COUNTIF(W14:$AG14,V14)</f>
        <v>0</v>
      </c>
      <c r="BA14" s="24">
        <f>COUNTIF(X14:$AG14,W14)</f>
        <v>0</v>
      </c>
      <c r="BB14" s="24">
        <f>COUNTIF(Y14:$AG14,X14)</f>
        <v>0</v>
      </c>
      <c r="BC14" s="24">
        <f>COUNTIF(Z14:$AG14,Y14)</f>
        <v>0</v>
      </c>
      <c r="BD14" s="24">
        <f>COUNTIF(Z14:$AG14,#REF!)</f>
        <v>0</v>
      </c>
      <c r="BE14" s="24">
        <f>COUNTIF(Z14:$AG14,#REF!)</f>
        <v>0</v>
      </c>
      <c r="BF14" s="24">
        <f>COUNTIF(Z14:$AG14,#REF!)</f>
        <v>0</v>
      </c>
      <c r="BG14" s="24">
        <f>COUNTIF(Z14:$AG14,#REF!)</f>
        <v>0</v>
      </c>
      <c r="BH14" s="24">
        <f>COUNTIF(Z14:$AG14,#REF!)</f>
        <v>0</v>
      </c>
      <c r="BI14" s="24">
        <f>COUNTIF(Z14:$AG14,#REF!)</f>
        <v>0</v>
      </c>
      <c r="BJ14" s="24">
        <f>COUNTIF(Z14:$AG14,#REF!)</f>
        <v>0</v>
      </c>
      <c r="BK14" s="24">
        <f>COUNTIF(Z14:$AG14,#REF!)</f>
        <v>0</v>
      </c>
      <c r="BL14" s="24">
        <f>COUNTIF(Z14:$AG14,#REF!)</f>
        <v>0</v>
      </c>
      <c r="BM14" s="24">
        <f>COUNTIF(Z14:$AG14,#REF!)</f>
        <v>0</v>
      </c>
      <c r="BN14" s="24">
        <f>COUNTIF(AA14:$AG14,Z14)</f>
        <v>0</v>
      </c>
      <c r="BO14" s="24">
        <f>COUNTIF(AB14:$AG14,AA14)</f>
        <v>0</v>
      </c>
      <c r="BP14" s="24">
        <f>COUNTIF(AC14:$AG14,AB14)</f>
        <v>0</v>
      </c>
      <c r="BQ14" s="24">
        <f>COUNTIF(AD14:$AG14,AC14)</f>
        <v>0</v>
      </c>
      <c r="BR14" s="24">
        <f>COUNTIF(AE14:$AG14,AD14)</f>
        <v>0</v>
      </c>
      <c r="BS14" s="24">
        <f>COUNTIF(AF14:$AG14,AE14)</f>
        <v>0</v>
      </c>
      <c r="BT14" s="24">
        <f>COUNTIF(AG14:$AG14,AF14)</f>
        <v>0</v>
      </c>
    </row>
    <row r="15" spans="1:72" x14ac:dyDescent="0.2">
      <c r="A15" s="24" t="e">
        <f t="shared" si="2"/>
        <v>#REF!</v>
      </c>
      <c r="B15" s="211"/>
      <c r="C15" s="201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101"/>
      <c r="S15" s="101"/>
      <c r="T15" s="48"/>
      <c r="U15" s="48"/>
      <c r="V15" s="48" t="s">
        <v>55</v>
      </c>
      <c r="W15" s="48"/>
      <c r="X15" s="48"/>
      <c r="Y15" s="101"/>
      <c r="Z15" s="48"/>
      <c r="AA15" s="48"/>
      <c r="AB15" s="48"/>
      <c r="AC15" s="48"/>
      <c r="AD15" s="48"/>
      <c r="AE15" s="40"/>
      <c r="AF15" s="37"/>
      <c r="AG15" s="40"/>
      <c r="AH15" s="24">
        <f>IF(D15="",0,IFERROR(SEARCH(E15:$AG15,D15),0))</f>
        <v>0</v>
      </c>
      <c r="AI15" s="24">
        <f>IF(E15="",0,COUNTIF(F15:$AG15,E15))</f>
        <v>0</v>
      </c>
      <c r="AJ15" s="24">
        <f>IF(F15="",0,COUNTIF(G15:$AG15,F15))</f>
        <v>0</v>
      </c>
      <c r="AK15" s="24">
        <f>IF(G15="",0,COUNTIF(H15:$AG15,G15))</f>
        <v>0</v>
      </c>
      <c r="AL15" s="24">
        <f>IF(H15="",0,COUNTIF(I15:$AG15,H15))</f>
        <v>0</v>
      </c>
      <c r="AM15" s="24">
        <f>IF(I15="",0,COUNTIF(J15:$AG15,I15))</f>
        <v>0</v>
      </c>
      <c r="AN15" s="24">
        <f>IF(J15="",0,COUNTIF(K15:$AG15,J15))</f>
        <v>0</v>
      </c>
      <c r="AO15" s="24">
        <f>IF(K15="",0,COUNTIF(L15:$AG15,K15))</f>
        <v>0</v>
      </c>
      <c r="AP15" s="24">
        <f>IF(L15="",0,COUNTIF(M15:$AG15,L15))</f>
        <v>0</v>
      </c>
      <c r="AQ15" s="24">
        <f>IF(M15="",0,COUNTIF(N15:$AG15,M15))</f>
        <v>0</v>
      </c>
      <c r="AR15" s="24">
        <f>IF(N15="",0,COUNTIF(O15:$AG15,N15))</f>
        <v>0</v>
      </c>
      <c r="AS15" s="24">
        <f>IF(O15="",0,COUNTIF(P15:$AG15,O15))</f>
        <v>0</v>
      </c>
      <c r="AT15" s="24">
        <f>IF(P15="",0,COUNTIF(Q15:$AG15,P15))</f>
        <v>0</v>
      </c>
      <c r="AU15" s="24">
        <f>IF(Q15="",0,COUNTIF(R15:$AG15,Q15))</f>
        <v>0</v>
      </c>
      <c r="AV15" s="24">
        <f>IF(R15="",0,COUNTIF(S15:$AG15,R15))</f>
        <v>0</v>
      </c>
      <c r="AW15" s="24">
        <f>IF(S15="",0,COUNTIF(T15:$AG15,S15))</f>
        <v>0</v>
      </c>
      <c r="AX15" s="24">
        <f>IF(T15="",0,COUNTIF(U15:$AG15,T15))</f>
        <v>0</v>
      </c>
      <c r="AY15" s="24">
        <f>IF(U15="",0,COUNTIF(V15:$AG15,U15))</f>
        <v>0</v>
      </c>
      <c r="AZ15" s="24">
        <f>IF(V15="",0,COUNTIF(W15:$AG15,V15))</f>
        <v>0</v>
      </c>
      <c r="BA15" s="24">
        <f>IF(W15="",0,COUNTIF(X15:$AG15,W15))</f>
        <v>0</v>
      </c>
      <c r="BB15" s="24">
        <f>IF(X15="",0,COUNTIF(Y15:$AG15,X15))</f>
        <v>0</v>
      </c>
      <c r="BC15" s="24">
        <f>IF(Y15="",0,COUNTIF(Z15:$AG15,Y15))</f>
        <v>0</v>
      </c>
      <c r="BD15" s="24" t="e">
        <f>IF(#REF!="",0,COUNTIF(Z15:$AG15,#REF!))</f>
        <v>#REF!</v>
      </c>
      <c r="BE15" s="24" t="e">
        <f>IF(#REF!="",0,COUNTIF(Z15:$AG15,#REF!))</f>
        <v>#REF!</v>
      </c>
      <c r="BF15" s="24" t="e">
        <f>IF(#REF!="",0,COUNTIF(Z15:$AG15,#REF!))</f>
        <v>#REF!</v>
      </c>
      <c r="BG15" s="24" t="e">
        <f>IF(#REF!="",0,COUNTIF(Z15:$AG15,#REF!))</f>
        <v>#REF!</v>
      </c>
      <c r="BH15" s="24" t="e">
        <f>IF(#REF!="",0,COUNTIF(Z15:$AG15,#REF!))</f>
        <v>#REF!</v>
      </c>
      <c r="BI15" s="24" t="e">
        <f>IF(#REF!="",0,COUNTIF(Z15:$AG15,#REF!))</f>
        <v>#REF!</v>
      </c>
      <c r="BJ15" s="24" t="e">
        <f>IF(#REF!="",0,COUNTIF(Z15:$AG15,#REF!))</f>
        <v>#REF!</v>
      </c>
      <c r="BK15" s="24" t="e">
        <f>IF(#REF!="",0,COUNTIF(Z15:$AG15,#REF!))</f>
        <v>#REF!</v>
      </c>
      <c r="BL15" s="24" t="e">
        <f>IF(#REF!="",0,COUNTIF(Z15:$AG15,#REF!))</f>
        <v>#REF!</v>
      </c>
      <c r="BM15" s="24" t="e">
        <f>IF(#REF!="",0,COUNTIF(Z15:$AG15,#REF!))</f>
        <v>#REF!</v>
      </c>
      <c r="BN15" s="24">
        <f>IF(Z15="",0,COUNTIF(AA15:$AG15,Z15))</f>
        <v>0</v>
      </c>
      <c r="BO15" s="24">
        <f>IF(AA15="",0,COUNTIF(AB15:$AG15,AA15))</f>
        <v>0</v>
      </c>
      <c r="BP15" s="24">
        <f>IF(AB15="",0,COUNTIF(AC15:$AG15,AB15))</f>
        <v>0</v>
      </c>
      <c r="BQ15" s="24">
        <f>IF(AC15="",0,COUNTIF(AD15:$AG15,AC15))</f>
        <v>0</v>
      </c>
      <c r="BR15" s="24">
        <f>IF(AD15="",0,COUNTIF(AE15:$AG15,AD15))</f>
        <v>0</v>
      </c>
      <c r="BS15" s="24">
        <f>IF(AE15="",0,COUNTIF(AF15:$AG15,AE15))</f>
        <v>0</v>
      </c>
      <c r="BT15" s="24">
        <f>IF(AF15="",0,COUNTIF(AG15:$AG15,AF15))</f>
        <v>0</v>
      </c>
    </row>
    <row r="16" spans="1:72" s="25" customFormat="1" x14ac:dyDescent="0.2">
      <c r="B16" s="211"/>
      <c r="C16" s="19">
        <v>0.5</v>
      </c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61"/>
      <c r="AF16" s="42"/>
      <c r="AG16" s="61"/>
    </row>
    <row r="17" spans="1:72" s="23" customFormat="1" ht="29.25" thickBot="1" x14ac:dyDescent="0.25">
      <c r="B17" s="211"/>
      <c r="C17" s="202">
        <v>0.54166666666666663</v>
      </c>
      <c r="D17" s="115"/>
      <c r="E17" s="47"/>
      <c r="F17" s="121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116"/>
      <c r="U17" s="47"/>
      <c r="V17" s="47" t="s">
        <v>91</v>
      </c>
      <c r="W17" s="47" t="s">
        <v>40</v>
      </c>
      <c r="X17" s="47"/>
      <c r="Y17" s="47"/>
      <c r="Z17" s="121"/>
      <c r="AA17" s="47"/>
      <c r="AB17" s="47"/>
      <c r="AC17" s="47"/>
      <c r="AD17" s="47"/>
      <c r="AE17" s="47"/>
      <c r="AF17" s="47"/>
      <c r="AG17" s="47"/>
      <c r="AH17" s="24">
        <f>COUNTIF(E17:$AG17,D17)</f>
        <v>0</v>
      </c>
      <c r="AI17" s="24">
        <f>COUNTIF(F17:$AG17,E17)</f>
        <v>0</v>
      </c>
      <c r="AJ17" s="24">
        <f>COUNTIF(G17:$AG17,F17)</f>
        <v>0</v>
      </c>
      <c r="AK17" s="24">
        <f>COUNTIF(H17:$AG17,G17)</f>
        <v>0</v>
      </c>
      <c r="AL17" s="24">
        <f>COUNTIF(I17:$AG17,H17)</f>
        <v>0</v>
      </c>
      <c r="AM17" s="24">
        <f>COUNTIF(J17:$AG17,I17)</f>
        <v>0</v>
      </c>
      <c r="AN17" s="24">
        <f>COUNTIF(K17:$AG17,J17)</f>
        <v>0</v>
      </c>
      <c r="AO17" s="24">
        <f>COUNTIF(L17:$AG17,K17)</f>
        <v>0</v>
      </c>
      <c r="AP17" s="24">
        <f>COUNTIF(M17:$AG17,L17)</f>
        <v>0</v>
      </c>
      <c r="AQ17" s="24">
        <f>COUNTIF(N17:$AG17,M17)</f>
        <v>0</v>
      </c>
      <c r="AR17" s="24">
        <f>COUNTIF(O17:$AG17,N17)</f>
        <v>0</v>
      </c>
      <c r="AS17" s="24">
        <f>COUNTIF(P17:$AG17,O17)</f>
        <v>0</v>
      </c>
      <c r="AT17" s="24">
        <f>COUNTIF(Q17:$AG17,P17)</f>
        <v>0</v>
      </c>
      <c r="AU17" s="24">
        <f>COUNTIF(R17:$AG17,Q17)</f>
        <v>0</v>
      </c>
      <c r="AV17" s="24">
        <f>COUNTIF(S17:$AG17,R17)</f>
        <v>0</v>
      </c>
      <c r="AW17" s="24">
        <f>COUNTIF(T17:$AG17,S17)</f>
        <v>0</v>
      </c>
      <c r="AX17" s="24">
        <f>COUNTIF(U17:$AG17,T17)</f>
        <v>0</v>
      </c>
      <c r="AY17" s="24">
        <f>COUNTIF(V17:$AG17,U17)</f>
        <v>0</v>
      </c>
      <c r="AZ17" s="24">
        <f>COUNTIF(W17:$AG17,V17)</f>
        <v>0</v>
      </c>
      <c r="BA17" s="24">
        <f>COUNTIF(X17:$AG17,W17)</f>
        <v>0</v>
      </c>
      <c r="BB17" s="24">
        <f>COUNTIF(Y17:$AG17,X17)</f>
        <v>0</v>
      </c>
      <c r="BC17" s="24">
        <f>COUNTIF(Z17:$AG17,Y17)</f>
        <v>0</v>
      </c>
      <c r="BD17" s="24">
        <f>COUNTIF(Z17:$AG17,#REF!)</f>
        <v>0</v>
      </c>
      <c r="BE17" s="24">
        <f>COUNTIF(Z17:$AG17,#REF!)</f>
        <v>0</v>
      </c>
      <c r="BF17" s="24">
        <f>COUNTIF(Z17:$AG17,#REF!)</f>
        <v>0</v>
      </c>
      <c r="BG17" s="24">
        <f>COUNTIF(Z17:$AG17,#REF!)</f>
        <v>0</v>
      </c>
      <c r="BH17" s="24">
        <f>COUNTIF(Z17:$AG17,#REF!)</f>
        <v>0</v>
      </c>
      <c r="BI17" s="24">
        <f>COUNTIF(Z17:$AG17,#REF!)</f>
        <v>0</v>
      </c>
      <c r="BJ17" s="24">
        <f>COUNTIF(Z17:$AG17,#REF!)</f>
        <v>0</v>
      </c>
      <c r="BK17" s="24">
        <f>COUNTIF(Z17:$AG17,#REF!)</f>
        <v>0</v>
      </c>
      <c r="BL17" s="24">
        <f>COUNTIF(Z17:$AG17,#REF!)</f>
        <v>0</v>
      </c>
      <c r="BM17" s="24">
        <f>COUNTIF(Z17:$AG17,#REF!)</f>
        <v>0</v>
      </c>
      <c r="BN17" s="24">
        <f>COUNTIF(AA17:$AG17,Z17)</f>
        <v>0</v>
      </c>
      <c r="BO17" s="24">
        <f>COUNTIF(AB17:$AG17,AA17)</f>
        <v>0</v>
      </c>
      <c r="BP17" s="24">
        <f>COUNTIF(AC17:$AG17,AB17)</f>
        <v>0</v>
      </c>
      <c r="BQ17" s="24">
        <f>COUNTIF(AD17:$AG17,AC17)</f>
        <v>0</v>
      </c>
      <c r="BR17" s="24">
        <f>COUNTIF(AE17:$AG17,AD17)</f>
        <v>0</v>
      </c>
      <c r="BS17" s="24">
        <f>COUNTIF(AF17:$AG17,AE17)</f>
        <v>0</v>
      </c>
      <c r="BT17" s="24">
        <f>COUNTIF(AG17:$AG17,AF17)</f>
        <v>0</v>
      </c>
    </row>
    <row r="18" spans="1:72" x14ac:dyDescent="0.2">
      <c r="A18" s="24" t="e">
        <f>SUM(AH18:BT18)</f>
        <v>#REF!</v>
      </c>
      <c r="B18" s="211"/>
      <c r="C18" s="200"/>
      <c r="D18" s="48"/>
      <c r="E18" s="48"/>
      <c r="F18" s="120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 t="s">
        <v>47</v>
      </c>
      <c r="W18" s="48" t="s">
        <v>54</v>
      </c>
      <c r="X18" s="48"/>
      <c r="Y18" s="48"/>
      <c r="Z18" s="120"/>
      <c r="AA18" s="48"/>
      <c r="AB18" s="48"/>
      <c r="AC18" s="48"/>
      <c r="AD18" s="48"/>
      <c r="AE18" s="48"/>
      <c r="AF18" s="48"/>
      <c r="AG18" s="48"/>
      <c r="AH18" s="24">
        <f>IF(D18="",0,IFERROR(SEARCH(E18:$AG18,D18),0))</f>
        <v>0</v>
      </c>
      <c r="AI18" s="24">
        <f>IF(E18="",0,COUNTIF(F18:$AG18,E18))</f>
        <v>0</v>
      </c>
      <c r="AJ18" s="24">
        <f>IF(F18="",0,COUNTIF(G18:$AG18,F18))</f>
        <v>0</v>
      </c>
      <c r="AK18" s="24">
        <f>IF(G18="",0,COUNTIF(H18:$AG18,G18))</f>
        <v>0</v>
      </c>
      <c r="AL18" s="24">
        <f>IF(H18="",0,COUNTIF(I18:$AG18,H18))</f>
        <v>0</v>
      </c>
      <c r="AM18" s="24">
        <f>IF(I18="",0,COUNTIF(J18:$AG18,I18))</f>
        <v>0</v>
      </c>
      <c r="AN18" s="24">
        <f>IF(J18="",0,COUNTIF(K18:$AG18,J18))</f>
        <v>0</v>
      </c>
      <c r="AO18" s="24">
        <f>IF(K18="",0,COUNTIF(L18:$AG18,K18))</f>
        <v>0</v>
      </c>
      <c r="AP18" s="24">
        <f>IF(L18="",0,COUNTIF(M18:$AG18,L18))</f>
        <v>0</v>
      </c>
      <c r="AQ18" s="24">
        <f>IF(M18="",0,COUNTIF(N18:$AG18,M18))</f>
        <v>0</v>
      </c>
      <c r="AR18" s="24">
        <f>IF(N18="",0,COUNTIF(O18:$AG18,N18))</f>
        <v>0</v>
      </c>
      <c r="AS18" s="24">
        <f>IF(O18="",0,COUNTIF(P18:$AG18,O18))</f>
        <v>0</v>
      </c>
      <c r="AT18" s="24">
        <f>IF(P18="",0,COUNTIF(Q18:$AG18,P18))</f>
        <v>0</v>
      </c>
      <c r="AU18" s="24">
        <f>IF(Q18="",0,COUNTIF(R18:$AG18,Q18))</f>
        <v>0</v>
      </c>
      <c r="AV18" s="24">
        <f>IF(R18="",0,COUNTIF(S18:$AG18,R18))</f>
        <v>0</v>
      </c>
      <c r="AW18" s="24">
        <f>IF(S18="",0,COUNTIF(T18:$AG18,S18))</f>
        <v>0</v>
      </c>
      <c r="AX18" s="24">
        <f>IF(T18="",0,COUNTIF(U18:$AG18,T18))</f>
        <v>0</v>
      </c>
      <c r="AY18" s="24">
        <f>IF(U18="",0,COUNTIF(V18:$AG18,U18))</f>
        <v>0</v>
      </c>
      <c r="AZ18" s="24">
        <f>IF(V18="",0,COUNTIF(W18:$AG18,V18))</f>
        <v>0</v>
      </c>
      <c r="BA18" s="24">
        <f>IF(W18="",0,COUNTIF(X18:$AG18,W18))</f>
        <v>0</v>
      </c>
      <c r="BB18" s="24">
        <f>IF(X18="",0,COUNTIF(Y18:$AG18,X18))</f>
        <v>0</v>
      </c>
      <c r="BC18" s="24">
        <f>IF(Y18="",0,COUNTIF(Z18:$AG18,Y18))</f>
        <v>0</v>
      </c>
      <c r="BD18" s="24" t="e">
        <f>IF(#REF!="",0,COUNTIF(Z18:$AG18,#REF!))</f>
        <v>#REF!</v>
      </c>
      <c r="BE18" s="24" t="e">
        <f>IF(#REF!="",0,COUNTIF(Z18:$AG18,#REF!))</f>
        <v>#REF!</v>
      </c>
      <c r="BF18" s="24" t="e">
        <f>IF(#REF!="",0,COUNTIF(Z18:$AG18,#REF!))</f>
        <v>#REF!</v>
      </c>
      <c r="BG18" s="24" t="e">
        <f>IF(#REF!="",0,COUNTIF(Z18:$AG18,#REF!))</f>
        <v>#REF!</v>
      </c>
      <c r="BH18" s="24" t="e">
        <f>IF(#REF!="",0,COUNTIF(Z18:$AG18,#REF!))</f>
        <v>#REF!</v>
      </c>
      <c r="BI18" s="24" t="e">
        <f>IF(#REF!="",0,COUNTIF(Z18:$AG18,#REF!))</f>
        <v>#REF!</v>
      </c>
      <c r="BJ18" s="24" t="e">
        <f>IF(#REF!="",0,COUNTIF(Z18:$AG18,#REF!))</f>
        <v>#REF!</v>
      </c>
      <c r="BK18" s="24" t="e">
        <f>IF(#REF!="",0,COUNTIF(Z18:$AG18,#REF!))</f>
        <v>#REF!</v>
      </c>
      <c r="BL18" s="24" t="e">
        <f>IF(#REF!="",0,COUNTIF(Z18:$AG18,#REF!))</f>
        <v>#REF!</v>
      </c>
      <c r="BM18" s="24" t="e">
        <f>IF(#REF!="",0,COUNTIF(Z18:$AG18,#REF!))</f>
        <v>#REF!</v>
      </c>
      <c r="BN18" s="24">
        <f>IF(Z18="",0,COUNTIF(AA18:$AG18,Z18))</f>
        <v>0</v>
      </c>
      <c r="BO18" s="24">
        <f>IF(AA18="",0,COUNTIF(AB18:$AG18,AA18))</f>
        <v>0</v>
      </c>
      <c r="BP18" s="24">
        <f>IF(AB18="",0,COUNTIF(AC18:$AG18,AB18))</f>
        <v>0</v>
      </c>
      <c r="BQ18" s="24">
        <f>IF(AC18="",0,COUNTIF(AD18:$AG18,AC18))</f>
        <v>0</v>
      </c>
      <c r="BR18" s="24">
        <f>IF(AD18="",0,COUNTIF(AE18:$AG18,AD18))</f>
        <v>0</v>
      </c>
      <c r="BS18" s="24">
        <f>IF(AE18="",0,COUNTIF(AF18:$AG18,AE18))</f>
        <v>0</v>
      </c>
      <c r="BT18" s="24">
        <f>IF(AF18="",0,COUNTIF(AG18:$AG18,AF18))</f>
        <v>0</v>
      </c>
    </row>
    <row r="19" spans="1:72" x14ac:dyDescent="0.2">
      <c r="A19" s="24">
        <f>SUM(AH19:BT19)</f>
        <v>0</v>
      </c>
      <c r="B19" s="211"/>
      <c r="C19" s="201"/>
      <c r="D19" s="48"/>
      <c r="E19" s="48"/>
      <c r="F19" s="120"/>
      <c r="G19" s="48"/>
      <c r="H19" s="48"/>
      <c r="I19" s="48"/>
      <c r="J19" s="48"/>
      <c r="K19" s="48"/>
      <c r="L19" s="101"/>
      <c r="M19" s="48"/>
      <c r="N19" s="101"/>
      <c r="O19" s="48"/>
      <c r="P19" s="48"/>
      <c r="Q19" s="48"/>
      <c r="R19" s="48"/>
      <c r="S19" s="101"/>
      <c r="T19" s="48"/>
      <c r="U19" s="48"/>
      <c r="V19" s="101">
        <v>24</v>
      </c>
      <c r="W19" s="48">
        <v>24</v>
      </c>
      <c r="X19" s="48"/>
      <c r="Y19" s="48"/>
      <c r="Z19" s="120"/>
      <c r="AA19" s="48"/>
      <c r="AB19" s="48"/>
      <c r="AC19" s="48"/>
      <c r="AD19" s="48"/>
      <c r="AE19" s="48"/>
      <c r="AF19" s="48"/>
      <c r="AG19" s="48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</row>
    <row r="20" spans="1:72" s="23" customFormat="1" ht="29.25" thickBot="1" x14ac:dyDescent="0.25">
      <c r="B20" s="211"/>
      <c r="C20" s="202">
        <v>0.58333333333333337</v>
      </c>
      <c r="D20" s="47"/>
      <c r="E20" s="47"/>
      <c r="F20" s="121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116"/>
      <c r="U20" s="47"/>
      <c r="V20" s="47" t="s">
        <v>91</v>
      </c>
      <c r="W20" s="47" t="s">
        <v>40</v>
      </c>
      <c r="X20" s="47"/>
      <c r="Y20" s="47"/>
      <c r="Z20" s="121"/>
      <c r="AA20" s="47"/>
      <c r="AB20" s="47"/>
      <c r="AC20" s="47"/>
      <c r="AD20" s="47"/>
      <c r="AE20" s="47"/>
      <c r="AF20" s="47"/>
      <c r="AG20" s="47"/>
      <c r="AH20" s="24">
        <f>COUNTIF(E20:$AG20,D20)</f>
        <v>0</v>
      </c>
      <c r="AI20" s="24">
        <f>COUNTIF(F20:$AG20,E20)</f>
        <v>0</v>
      </c>
      <c r="AJ20" s="24">
        <f>COUNTIF(G20:$AG20,F20)</f>
        <v>0</v>
      </c>
      <c r="AK20" s="24">
        <f>COUNTIF(H20:$AG20,G20)</f>
        <v>0</v>
      </c>
      <c r="AL20" s="24">
        <f>COUNTIF(I20:$AG20,H20)</f>
        <v>0</v>
      </c>
      <c r="AM20" s="24">
        <f>COUNTIF(J20:$AG20,I20)</f>
        <v>0</v>
      </c>
      <c r="AN20" s="24">
        <f>COUNTIF(K20:$AG20,J20)</f>
        <v>0</v>
      </c>
      <c r="AO20" s="24">
        <f>COUNTIF(L20:$AG20,K20)</f>
        <v>0</v>
      </c>
      <c r="AP20" s="24">
        <f>COUNTIF(M20:$AG20,L20)</f>
        <v>0</v>
      </c>
      <c r="AQ20" s="24">
        <f>COUNTIF(N20:$AG20,M20)</f>
        <v>0</v>
      </c>
      <c r="AR20" s="24">
        <f>COUNTIF(O20:$AG20,N20)</f>
        <v>0</v>
      </c>
      <c r="AS20" s="24">
        <f>COUNTIF(P20:$AG20,O20)</f>
        <v>0</v>
      </c>
      <c r="AT20" s="24">
        <f>COUNTIF(Q20:$AG20,P20)</f>
        <v>0</v>
      </c>
      <c r="AU20" s="24">
        <f>COUNTIF(R20:$AG20,Q20)</f>
        <v>0</v>
      </c>
      <c r="AV20" s="24">
        <f>COUNTIF(S20:$AG20,R20)</f>
        <v>0</v>
      </c>
      <c r="AW20" s="24">
        <f>COUNTIF(T20:$AG20,S20)</f>
        <v>0</v>
      </c>
      <c r="AX20" s="24">
        <f>COUNTIF(U20:$AG20,T20)</f>
        <v>0</v>
      </c>
      <c r="AY20" s="24">
        <f>COUNTIF(V20:$AG20,U20)</f>
        <v>0</v>
      </c>
      <c r="AZ20" s="24">
        <f>COUNTIF(W20:$AG20,V20)</f>
        <v>0</v>
      </c>
      <c r="BA20" s="24">
        <f>COUNTIF(X20:$AG20,W20)</f>
        <v>0</v>
      </c>
      <c r="BB20" s="24">
        <f>COUNTIF(Y20:$AG20,X20)</f>
        <v>0</v>
      </c>
      <c r="BC20" s="24">
        <f>COUNTIF(Z20:$AG20,Y20)</f>
        <v>0</v>
      </c>
      <c r="BD20" s="24">
        <f>COUNTIF(Z20:$AG20,#REF!)</f>
        <v>0</v>
      </c>
      <c r="BE20" s="24">
        <f>COUNTIF(Z20:$AG20,#REF!)</f>
        <v>0</v>
      </c>
      <c r="BF20" s="24">
        <f>COUNTIF(Z20:$AG20,#REF!)</f>
        <v>0</v>
      </c>
      <c r="BG20" s="24">
        <f>COUNTIF(Z20:$AG20,#REF!)</f>
        <v>0</v>
      </c>
      <c r="BH20" s="24">
        <f>COUNTIF(Z20:$AG20,#REF!)</f>
        <v>0</v>
      </c>
      <c r="BI20" s="24">
        <f>COUNTIF(Z20:$AG20,#REF!)</f>
        <v>0</v>
      </c>
      <c r="BJ20" s="24">
        <f>COUNTIF(Z20:$AG20,#REF!)</f>
        <v>0</v>
      </c>
      <c r="BK20" s="24">
        <f>COUNTIF(Z20:$AG20,#REF!)</f>
        <v>0</v>
      </c>
      <c r="BL20" s="24">
        <f>COUNTIF(Z20:$AG20,#REF!)</f>
        <v>0</v>
      </c>
      <c r="BM20" s="24">
        <f>COUNTIF(Z20:$AG20,#REF!)</f>
        <v>0</v>
      </c>
      <c r="BN20" s="24">
        <f>COUNTIF(AA20:$AG20,Z20)</f>
        <v>0</v>
      </c>
      <c r="BO20" s="24">
        <f>COUNTIF(AB20:$AG20,AA20)</f>
        <v>0</v>
      </c>
      <c r="BP20" s="24">
        <f>COUNTIF(AC20:$AG20,AB20)</f>
        <v>0</v>
      </c>
      <c r="BQ20" s="24">
        <f>COUNTIF(AD20:$AG20,AC20)</f>
        <v>0</v>
      </c>
      <c r="BR20" s="24">
        <f>COUNTIF(AE20:$AG20,AD20)</f>
        <v>0</v>
      </c>
      <c r="BS20" s="24">
        <f>COUNTIF(AF20:$AG20,AE20)</f>
        <v>0</v>
      </c>
      <c r="BT20" s="24">
        <f>COUNTIF(AG20:$AG20,AF20)</f>
        <v>0</v>
      </c>
    </row>
    <row r="21" spans="1:72" x14ac:dyDescent="0.2">
      <c r="A21" s="24" t="e">
        <f t="shared" ref="A21:A22" si="3">SUM(AH21:BT21)</f>
        <v>#REF!</v>
      </c>
      <c r="B21" s="211"/>
      <c r="C21" s="200"/>
      <c r="D21" s="48"/>
      <c r="E21" s="48"/>
      <c r="F21" s="120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 t="s">
        <v>47</v>
      </c>
      <c r="W21" s="48" t="s">
        <v>54</v>
      </c>
      <c r="X21" s="48"/>
      <c r="Y21" s="48"/>
      <c r="Z21" s="120"/>
      <c r="AA21" s="48"/>
      <c r="AB21" s="48"/>
      <c r="AC21" s="48"/>
      <c r="AD21" s="48"/>
      <c r="AE21" s="48"/>
      <c r="AF21" s="48"/>
      <c r="AG21" s="48"/>
      <c r="AH21" s="24">
        <f>IF(D21="",0,IFERROR(SEARCH(E21:$AG21,D21),0))</f>
        <v>0</v>
      </c>
      <c r="AI21" s="24">
        <f>IF(E21="",0,COUNTIF(F21:$AG21,E21))</f>
        <v>0</v>
      </c>
      <c r="AJ21" s="24">
        <f>IF(F21="",0,COUNTIF(G21:$AG21,F21))</f>
        <v>0</v>
      </c>
      <c r="AK21" s="24">
        <f>IF(G21="",0,COUNTIF(H21:$AG21,G21))</f>
        <v>0</v>
      </c>
      <c r="AL21" s="24">
        <f>IF(H21="",0,COUNTIF(I21:$AG21,H21))</f>
        <v>0</v>
      </c>
      <c r="AM21" s="24">
        <f>IF(I21="",0,COUNTIF(J21:$AG21,I21))</f>
        <v>0</v>
      </c>
      <c r="AN21" s="24">
        <f>IF(J21="",0,COUNTIF(K21:$AG21,J21))</f>
        <v>0</v>
      </c>
      <c r="AO21" s="24">
        <f>IF(K21="",0,COUNTIF(L21:$AG21,K21))</f>
        <v>0</v>
      </c>
      <c r="AP21" s="24">
        <f>IF(L21="",0,COUNTIF(M21:$AG21,L21))</f>
        <v>0</v>
      </c>
      <c r="AQ21" s="24">
        <f>IF(M21="",0,COUNTIF(N21:$AG21,M21))</f>
        <v>0</v>
      </c>
      <c r="AR21" s="24">
        <f>IF(N21="",0,COUNTIF(O21:$AG21,N21))</f>
        <v>0</v>
      </c>
      <c r="AS21" s="24">
        <f>IF(O21="",0,COUNTIF(P21:$AG21,O21))</f>
        <v>0</v>
      </c>
      <c r="AT21" s="24">
        <f>IF(P21="",0,COUNTIF(Q21:$AG21,P21))</f>
        <v>0</v>
      </c>
      <c r="AU21" s="24">
        <f>IF(Q21="",0,COUNTIF(R21:$AG21,Q21))</f>
        <v>0</v>
      </c>
      <c r="AV21" s="24">
        <f>IF(R21="",0,COUNTIF(S21:$AG21,R21))</f>
        <v>0</v>
      </c>
      <c r="AW21" s="24">
        <f>IF(S21="",0,COUNTIF(T21:$AG21,S21))</f>
        <v>0</v>
      </c>
      <c r="AX21" s="24">
        <f>IF(T21="",0,COUNTIF(U21:$AG21,T21))</f>
        <v>0</v>
      </c>
      <c r="AY21" s="24">
        <f>IF(U21="",0,COUNTIF(V21:$AG21,U21))</f>
        <v>0</v>
      </c>
      <c r="AZ21" s="24">
        <f>IF(V21="",0,COUNTIF(W21:$AG21,V21))</f>
        <v>0</v>
      </c>
      <c r="BA21" s="24">
        <f>IF(W21="",0,COUNTIF(X21:$AG21,W21))</f>
        <v>0</v>
      </c>
      <c r="BB21" s="24">
        <f>IF(X21="",0,COUNTIF(Y21:$AG21,X21))</f>
        <v>0</v>
      </c>
      <c r="BC21" s="24">
        <f>IF(Y21="",0,COUNTIF(Z21:$AG21,Y21))</f>
        <v>0</v>
      </c>
      <c r="BD21" s="24" t="e">
        <f>IF(#REF!="",0,COUNTIF(Z21:$AG21,#REF!))</f>
        <v>#REF!</v>
      </c>
      <c r="BE21" s="24" t="e">
        <f>IF(#REF!="",0,COUNTIF(Z21:$AG21,#REF!))</f>
        <v>#REF!</v>
      </c>
      <c r="BF21" s="24" t="e">
        <f>IF(#REF!="",0,COUNTIF(Z21:$AG21,#REF!))</f>
        <v>#REF!</v>
      </c>
      <c r="BG21" s="24" t="e">
        <f>IF(#REF!="",0,COUNTIF(Z21:$AG21,#REF!))</f>
        <v>#REF!</v>
      </c>
      <c r="BH21" s="24" t="e">
        <f>IF(#REF!="",0,COUNTIF(Z21:$AG21,#REF!))</f>
        <v>#REF!</v>
      </c>
      <c r="BI21" s="24" t="e">
        <f>IF(#REF!="",0,COUNTIF(Z21:$AG21,#REF!))</f>
        <v>#REF!</v>
      </c>
      <c r="BJ21" s="24" t="e">
        <f>IF(#REF!="",0,COUNTIF(Z21:$AG21,#REF!))</f>
        <v>#REF!</v>
      </c>
      <c r="BK21" s="24" t="e">
        <f>IF(#REF!="",0,COUNTIF(Z21:$AG21,#REF!))</f>
        <v>#REF!</v>
      </c>
      <c r="BL21" s="24" t="e">
        <f>IF(#REF!="",0,COUNTIF(Z21:$AG21,#REF!))</f>
        <v>#REF!</v>
      </c>
      <c r="BM21" s="24" t="e">
        <f>IF(#REF!="",0,COUNTIF(Z21:$AG21,#REF!))</f>
        <v>#REF!</v>
      </c>
      <c r="BN21" s="24">
        <f>IF(Z21="",0,COUNTIF(AA21:$AG21,Z21))</f>
        <v>0</v>
      </c>
      <c r="BO21" s="24">
        <f>IF(AA21="",0,COUNTIF(AB21:$AG21,AA21))</f>
        <v>0</v>
      </c>
      <c r="BP21" s="24">
        <f>IF(AB21="",0,COUNTIF(AC21:$AG21,AB21))</f>
        <v>0</v>
      </c>
      <c r="BQ21" s="24">
        <f>IF(AC21="",0,COUNTIF(AD21:$AG21,AC21))</f>
        <v>0</v>
      </c>
      <c r="BR21" s="24">
        <f>IF(AD21="",0,COUNTIF(AE21:$AG21,AD21))</f>
        <v>0</v>
      </c>
      <c r="BS21" s="24">
        <f>IF(AE21="",0,COUNTIF(AF21:$AG21,AE21))</f>
        <v>0</v>
      </c>
      <c r="BT21" s="24">
        <f>IF(AF21="",0,COUNTIF(AG21:$AG21,AF21))</f>
        <v>0</v>
      </c>
    </row>
    <row r="22" spans="1:72" x14ac:dyDescent="0.2">
      <c r="A22" s="24">
        <f t="shared" si="3"/>
        <v>0</v>
      </c>
      <c r="B22" s="211"/>
      <c r="C22" s="201"/>
      <c r="D22" s="48"/>
      <c r="E22" s="48"/>
      <c r="F22" s="120"/>
      <c r="G22" s="48"/>
      <c r="H22" s="48"/>
      <c r="I22" s="48"/>
      <c r="J22" s="48"/>
      <c r="K22" s="48"/>
      <c r="L22" s="101"/>
      <c r="M22" s="48"/>
      <c r="N22" s="101"/>
      <c r="O22" s="48"/>
      <c r="P22" s="48"/>
      <c r="Q22" s="48"/>
      <c r="R22" s="48"/>
      <c r="S22" s="101"/>
      <c r="T22" s="48"/>
      <c r="U22" s="48"/>
      <c r="V22" s="48">
        <v>24</v>
      </c>
      <c r="W22" s="48">
        <v>24</v>
      </c>
      <c r="X22" s="48"/>
      <c r="Y22" s="48"/>
      <c r="Z22" s="120"/>
      <c r="AA22" s="48"/>
      <c r="AB22" s="48"/>
      <c r="AC22" s="48"/>
      <c r="AD22" s="48"/>
      <c r="AE22" s="48"/>
      <c r="AF22" s="48"/>
      <c r="AG22" s="48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</row>
    <row r="23" spans="1:72" s="23" customFormat="1" ht="29.25" thickBot="1" x14ac:dyDescent="0.25">
      <c r="B23" s="211"/>
      <c r="C23" s="202">
        <v>0.625</v>
      </c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116"/>
      <c r="U23" s="47"/>
      <c r="V23" s="47" t="s">
        <v>91</v>
      </c>
      <c r="W23" s="47" t="s">
        <v>40</v>
      </c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24">
        <f>COUNTIF(E23:$AG23,D23)</f>
        <v>0</v>
      </c>
      <c r="AI23" s="24">
        <f>COUNTIF(F23:$AG23,E23)</f>
        <v>0</v>
      </c>
      <c r="AJ23" s="24">
        <f>COUNTIF(G23:$AG23,F23)</f>
        <v>0</v>
      </c>
      <c r="AK23" s="24">
        <f>COUNTIF(H23:$AG23,G23)</f>
        <v>0</v>
      </c>
      <c r="AL23" s="24">
        <f>COUNTIF(I23:$AG23,H23)</f>
        <v>0</v>
      </c>
      <c r="AM23" s="24">
        <f>COUNTIF(J23:$AG23,I23)</f>
        <v>0</v>
      </c>
      <c r="AN23" s="24">
        <f>COUNTIF(K23:$AG23,J23)</f>
        <v>0</v>
      </c>
      <c r="AO23" s="24">
        <f>COUNTIF(L23:$AG23,K23)</f>
        <v>0</v>
      </c>
      <c r="AP23" s="24">
        <f>COUNTIF(M23:$AG23,L23)</f>
        <v>0</v>
      </c>
      <c r="AQ23" s="24">
        <f>COUNTIF(N23:$AG23,M23)</f>
        <v>0</v>
      </c>
      <c r="AR23" s="24">
        <f>COUNTIF(O23:$AG23,N23)</f>
        <v>0</v>
      </c>
      <c r="AS23" s="24">
        <f>COUNTIF(P23:$AG23,O23)</f>
        <v>0</v>
      </c>
      <c r="AT23" s="24">
        <f>COUNTIF(Q23:$AG23,P23)</f>
        <v>0</v>
      </c>
      <c r="AU23" s="24">
        <f>COUNTIF(R23:$AG23,Q23)</f>
        <v>0</v>
      </c>
      <c r="AV23" s="24">
        <f>COUNTIF(S23:$AG23,R23)</f>
        <v>0</v>
      </c>
      <c r="AW23" s="24">
        <f>COUNTIF(T23:$AG23,S23)</f>
        <v>0</v>
      </c>
      <c r="AX23" s="24">
        <f>COUNTIF(U23:$AG23,T23)</f>
        <v>0</v>
      </c>
      <c r="AY23" s="24">
        <f>COUNTIF(V23:$AG23,U23)</f>
        <v>0</v>
      </c>
      <c r="AZ23" s="24">
        <f>COUNTIF(W23:$AG23,V23)</f>
        <v>0</v>
      </c>
      <c r="BA23" s="24">
        <f>COUNTIF(X23:$AG23,W23)</f>
        <v>0</v>
      </c>
      <c r="BB23" s="24">
        <f>COUNTIF(Y23:$AG23,X23)</f>
        <v>0</v>
      </c>
      <c r="BC23" s="24">
        <f>COUNTIF(Z23:$AG23,Y23)</f>
        <v>0</v>
      </c>
      <c r="BD23" s="24">
        <f>COUNTIF(Z23:$AG23,#REF!)</f>
        <v>0</v>
      </c>
      <c r="BE23" s="24">
        <f>COUNTIF(Z23:$AG23,#REF!)</f>
        <v>0</v>
      </c>
      <c r="BF23" s="24">
        <f>COUNTIF(Z23:$AG23,#REF!)</f>
        <v>0</v>
      </c>
      <c r="BG23" s="24">
        <f>COUNTIF(Z23:$AG23,#REF!)</f>
        <v>0</v>
      </c>
      <c r="BH23" s="24">
        <f>COUNTIF(Z23:$AG23,#REF!)</f>
        <v>0</v>
      </c>
      <c r="BI23" s="24">
        <f>COUNTIF(Z23:$AG23,#REF!)</f>
        <v>0</v>
      </c>
      <c r="BJ23" s="24">
        <f>COUNTIF(Z23:$AG23,#REF!)</f>
        <v>0</v>
      </c>
      <c r="BK23" s="24">
        <f>COUNTIF(Z23:$AG23,#REF!)</f>
        <v>0</v>
      </c>
      <c r="BL23" s="24">
        <f>COUNTIF(Z23:$AG23,#REF!)</f>
        <v>0</v>
      </c>
      <c r="BM23" s="24">
        <f>COUNTIF(Z23:$AG23,#REF!)</f>
        <v>0</v>
      </c>
      <c r="BN23" s="24">
        <f>COUNTIF(AA23:$AG23,Z23)</f>
        <v>0</v>
      </c>
      <c r="BO23" s="24">
        <f>COUNTIF(AB23:$AG23,AA23)</f>
        <v>0</v>
      </c>
      <c r="BP23" s="24">
        <f>COUNTIF(AC23:$AG23,AB23)</f>
        <v>0</v>
      </c>
      <c r="BQ23" s="24">
        <f>COUNTIF(AD23:$AG23,AC23)</f>
        <v>0</v>
      </c>
      <c r="BR23" s="24">
        <f>COUNTIF(AE23:$AG23,AD23)</f>
        <v>0</v>
      </c>
      <c r="BS23" s="24">
        <f>COUNTIF(AF23:$AG23,AE23)</f>
        <v>0</v>
      </c>
      <c r="BT23" s="24">
        <f>COUNTIF(AG23:$AG23,AF23)</f>
        <v>0</v>
      </c>
    </row>
    <row r="24" spans="1:72" x14ac:dyDescent="0.2">
      <c r="A24" s="24" t="e">
        <f t="shared" ref="A24:A25" si="4">SUM(AH24:BT24)</f>
        <v>#REF!</v>
      </c>
      <c r="B24" s="211"/>
      <c r="C24" s="200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 t="s">
        <v>47</v>
      </c>
      <c r="W24" s="48" t="s">
        <v>54</v>
      </c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24">
        <f>IF(D24="",0,IFERROR(SEARCH(E24:$AG24,D24),0))</f>
        <v>0</v>
      </c>
      <c r="AI24" s="24">
        <f>IF(E24="",0,COUNTIF(F24:$AG24,E24))</f>
        <v>0</v>
      </c>
      <c r="AJ24" s="24">
        <f>IF(F24="",0,COUNTIF(G24:$AG24,F24))</f>
        <v>0</v>
      </c>
      <c r="AK24" s="24">
        <f>IF(G24="",0,COUNTIF(H24:$AG24,G24))</f>
        <v>0</v>
      </c>
      <c r="AL24" s="24">
        <f>IF(H24="",0,COUNTIF(I24:$AG24,H24))</f>
        <v>0</v>
      </c>
      <c r="AM24" s="24">
        <f>IF(I24="",0,COUNTIF(J24:$AG24,I24))</f>
        <v>0</v>
      </c>
      <c r="AN24" s="24">
        <f>IF(J24="",0,COUNTIF(K24:$AG24,J24))</f>
        <v>0</v>
      </c>
      <c r="AO24" s="24">
        <f>IF(K24="",0,COUNTIF(L24:$AG24,K24))</f>
        <v>0</v>
      </c>
      <c r="AP24" s="24">
        <f>IF(L24="",0,COUNTIF(M24:$AG24,L24))</f>
        <v>0</v>
      </c>
      <c r="AQ24" s="24">
        <f>IF(M24="",0,COUNTIF(N24:$AG24,M24))</f>
        <v>0</v>
      </c>
      <c r="AR24" s="24">
        <f>IF(N24="",0,COUNTIF(O24:$AG24,N24))</f>
        <v>0</v>
      </c>
      <c r="AS24" s="24">
        <f>IF(O24="",0,COUNTIF(P24:$AG24,O24))</f>
        <v>0</v>
      </c>
      <c r="AT24" s="24">
        <f>IF(P24="",0,COUNTIF(Q24:$AG24,P24))</f>
        <v>0</v>
      </c>
      <c r="AU24" s="24">
        <f>IF(Q24="",0,COUNTIF(R24:$AG24,Q24))</f>
        <v>0</v>
      </c>
      <c r="AV24" s="24">
        <f>IF(R24="",0,COUNTIF(S24:$AG24,R24))</f>
        <v>0</v>
      </c>
      <c r="AW24" s="24">
        <f>IF(S24="",0,COUNTIF(T24:$AG24,S24))</f>
        <v>0</v>
      </c>
      <c r="AX24" s="24">
        <f>IF(T24="",0,COUNTIF(U24:$AG24,T24))</f>
        <v>0</v>
      </c>
      <c r="AY24" s="24">
        <f>IF(U24="",0,COUNTIF(V24:$AG24,U24))</f>
        <v>0</v>
      </c>
      <c r="AZ24" s="24">
        <f>IF(V24="",0,COUNTIF(W24:$AG24,V24))</f>
        <v>0</v>
      </c>
      <c r="BA24" s="24">
        <f>IF(W24="",0,COUNTIF(X24:$AG24,W24))</f>
        <v>0</v>
      </c>
      <c r="BB24" s="24">
        <f>IF(X24="",0,COUNTIF(Y24:$AG24,X24))</f>
        <v>0</v>
      </c>
      <c r="BC24" s="24">
        <f>IF(Y24="",0,COUNTIF(Z24:$AG24,Y24))</f>
        <v>0</v>
      </c>
      <c r="BD24" s="24" t="e">
        <f>IF(#REF!="",0,COUNTIF(Z24:$AG24,#REF!))</f>
        <v>#REF!</v>
      </c>
      <c r="BE24" s="24" t="e">
        <f>IF(#REF!="",0,COUNTIF(Z24:$AG24,#REF!))</f>
        <v>#REF!</v>
      </c>
      <c r="BF24" s="24" t="e">
        <f>IF(#REF!="",0,COUNTIF(Z24:$AG24,#REF!))</f>
        <v>#REF!</v>
      </c>
      <c r="BG24" s="24" t="e">
        <f>IF(#REF!="",0,COUNTIF(Z24:$AG24,#REF!))</f>
        <v>#REF!</v>
      </c>
      <c r="BH24" s="24" t="e">
        <f>IF(#REF!="",0,COUNTIF(Z24:$AG24,#REF!))</f>
        <v>#REF!</v>
      </c>
      <c r="BI24" s="24" t="e">
        <f>IF(#REF!="",0,COUNTIF(Z24:$AG24,#REF!))</f>
        <v>#REF!</v>
      </c>
      <c r="BJ24" s="24" t="e">
        <f>IF(#REF!="",0,COUNTIF(Z24:$AG24,#REF!))</f>
        <v>#REF!</v>
      </c>
      <c r="BK24" s="24" t="e">
        <f>IF(#REF!="",0,COUNTIF(Z24:$AG24,#REF!))</f>
        <v>#REF!</v>
      </c>
      <c r="BL24" s="24" t="e">
        <f>IF(#REF!="",0,COUNTIF(Z24:$AG24,#REF!))</f>
        <v>#REF!</v>
      </c>
      <c r="BM24" s="24" t="e">
        <f>IF(#REF!="",0,COUNTIF(Z24:$AG24,#REF!))</f>
        <v>#REF!</v>
      </c>
      <c r="BN24" s="24">
        <f>IF(Z24="",0,COUNTIF(AA24:$AG24,Z24))</f>
        <v>0</v>
      </c>
      <c r="BO24" s="24">
        <f>IF(AA24="",0,COUNTIF(AB24:$AG24,AA24))</f>
        <v>0</v>
      </c>
      <c r="BP24" s="24">
        <f>IF(AB24="",0,COUNTIF(AC24:$AG24,AB24))</f>
        <v>0</v>
      </c>
      <c r="BQ24" s="24">
        <f>IF(AC24="",0,COUNTIF(AD24:$AG24,AC24))</f>
        <v>0</v>
      </c>
      <c r="BR24" s="24">
        <f>IF(AD24="",0,COUNTIF(AE24:$AG24,AD24))</f>
        <v>0</v>
      </c>
      <c r="BS24" s="24">
        <f>IF(AE24="",0,COUNTIF(AF24:$AG24,AE24))</f>
        <v>0</v>
      </c>
      <c r="BT24" s="24">
        <f>IF(AF24="",0,COUNTIF(AG24:$AG24,AF24))</f>
        <v>0</v>
      </c>
    </row>
    <row r="25" spans="1:72" x14ac:dyDescent="0.2">
      <c r="A25" s="24">
        <f t="shared" si="4"/>
        <v>0</v>
      </c>
      <c r="B25" s="211"/>
      <c r="C25" s="201"/>
      <c r="D25" s="48"/>
      <c r="E25" s="48"/>
      <c r="F25" s="48"/>
      <c r="G25" s="48"/>
      <c r="H25" s="48"/>
      <c r="I25" s="48"/>
      <c r="J25" s="48"/>
      <c r="K25" s="48"/>
      <c r="L25" s="101"/>
      <c r="M25" s="48"/>
      <c r="N25" s="101"/>
      <c r="O25" s="48"/>
      <c r="P25" s="48"/>
      <c r="Q25" s="48"/>
      <c r="R25" s="48"/>
      <c r="S25" s="101"/>
      <c r="T25" s="48"/>
      <c r="U25" s="48"/>
      <c r="V25" s="48">
        <v>24</v>
      </c>
      <c r="W25" s="48">
        <v>24</v>
      </c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</row>
    <row r="26" spans="1:72" s="23" customFormat="1" ht="15" thickBot="1" x14ac:dyDescent="0.25">
      <c r="B26" s="211"/>
      <c r="C26" s="202">
        <v>0.66666666666666663</v>
      </c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116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24">
        <f>COUNTIF(E26:$AG26,D26)</f>
        <v>0</v>
      </c>
      <c r="AI26" s="24">
        <f>COUNTIF(F26:$AG26,E26)</f>
        <v>0</v>
      </c>
      <c r="AJ26" s="24">
        <f>COUNTIF(G26:$AG26,F26)</f>
        <v>0</v>
      </c>
      <c r="AK26" s="24">
        <f>COUNTIF(H26:$AG26,G26)</f>
        <v>0</v>
      </c>
      <c r="AL26" s="24">
        <f>COUNTIF(I26:$AG26,H26)</f>
        <v>0</v>
      </c>
      <c r="AM26" s="24">
        <f>COUNTIF(J26:$AG26,I26)</f>
        <v>0</v>
      </c>
      <c r="AN26" s="24">
        <f>COUNTIF(K26:$AG26,J26)</f>
        <v>0</v>
      </c>
      <c r="AO26" s="24">
        <f>COUNTIF(L26:$AG26,K26)</f>
        <v>0</v>
      </c>
      <c r="AP26" s="24">
        <f>COUNTIF(M26:$AG26,L26)</f>
        <v>0</v>
      </c>
      <c r="AQ26" s="24">
        <f>COUNTIF(N26:$AG26,M26)</f>
        <v>0</v>
      </c>
      <c r="AR26" s="24">
        <f>COUNTIF(O26:$AG26,N26)</f>
        <v>0</v>
      </c>
      <c r="AS26" s="24">
        <f>COUNTIF(P26:$AG26,O26)</f>
        <v>0</v>
      </c>
      <c r="AT26" s="24">
        <f>COUNTIF(Q26:$AG26,P26)</f>
        <v>0</v>
      </c>
      <c r="AU26" s="24">
        <f>COUNTIF(R26:$AG26,Q26)</f>
        <v>0</v>
      </c>
      <c r="AV26" s="24">
        <f>COUNTIF(S26:$AG26,R26)</f>
        <v>0</v>
      </c>
      <c r="AW26" s="24">
        <f>COUNTIF(T26:$AG26,S26)</f>
        <v>0</v>
      </c>
      <c r="AX26" s="24">
        <f>COUNTIF(U26:$AG26,T26)</f>
        <v>0</v>
      </c>
      <c r="AY26" s="24">
        <f>COUNTIF(V26:$AG26,U26)</f>
        <v>0</v>
      </c>
      <c r="AZ26" s="24">
        <f>COUNTIF(W26:$AG26,V26)</f>
        <v>0</v>
      </c>
      <c r="BA26" s="24">
        <f>COUNTIF(X26:$AG26,W26)</f>
        <v>0</v>
      </c>
      <c r="BB26" s="24">
        <f>COUNTIF(Y26:$AG26,X26)</f>
        <v>0</v>
      </c>
      <c r="BC26" s="24">
        <f>COUNTIF(Z26:$AG26,Y26)</f>
        <v>0</v>
      </c>
      <c r="BD26" s="24">
        <f>COUNTIF(Z26:$AG26,#REF!)</f>
        <v>0</v>
      </c>
      <c r="BE26" s="24">
        <f>COUNTIF(Z26:$AG26,#REF!)</f>
        <v>0</v>
      </c>
      <c r="BF26" s="24">
        <f>COUNTIF(Z26:$AG26,#REF!)</f>
        <v>0</v>
      </c>
      <c r="BG26" s="24">
        <f>COUNTIF(Z26:$AG26,#REF!)</f>
        <v>0</v>
      </c>
      <c r="BH26" s="24">
        <f>COUNTIF(Z26:$AG26,#REF!)</f>
        <v>0</v>
      </c>
      <c r="BI26" s="24">
        <f>COUNTIF(Z26:$AG26,#REF!)</f>
        <v>0</v>
      </c>
      <c r="BJ26" s="24">
        <f>COUNTIF(Z26:$AG26,#REF!)</f>
        <v>0</v>
      </c>
      <c r="BK26" s="24">
        <f>COUNTIF(Z26:$AG26,#REF!)</f>
        <v>0</v>
      </c>
      <c r="BL26" s="24">
        <f>COUNTIF(Z26:$AG26,#REF!)</f>
        <v>0</v>
      </c>
      <c r="BM26" s="24">
        <f>COUNTIF(Z26:$AG26,#REF!)</f>
        <v>0</v>
      </c>
      <c r="BN26" s="24">
        <f>COUNTIF(AA26:$AG26,Z26)</f>
        <v>0</v>
      </c>
      <c r="BO26" s="24">
        <f>COUNTIF(AB26:$AG26,AA26)</f>
        <v>0</v>
      </c>
      <c r="BP26" s="24">
        <f>COUNTIF(AC26:$AG26,AB26)</f>
        <v>0</v>
      </c>
      <c r="BQ26" s="24">
        <f>COUNTIF(AD26:$AG26,AC26)</f>
        <v>0</v>
      </c>
      <c r="BR26" s="24">
        <f>COUNTIF(AE26:$AG26,AD26)</f>
        <v>0</v>
      </c>
      <c r="BS26" s="24">
        <f>COUNTIF(AF26:$AG26,AE26)</f>
        <v>0</v>
      </c>
      <c r="BT26" s="24">
        <f>COUNTIF(AG26:$AG26,AF26)</f>
        <v>0</v>
      </c>
    </row>
    <row r="27" spans="1:72" x14ac:dyDescent="0.2">
      <c r="A27" s="24" t="e">
        <f t="shared" ref="A27:A28" si="5">SUM(AH27:BT27)</f>
        <v>#REF!</v>
      </c>
      <c r="B27" s="211"/>
      <c r="C27" s="200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24">
        <f>IF(D27="",0,IFERROR(SEARCH(E27:$AG27,D27),0))</f>
        <v>0</v>
      </c>
      <c r="AI27" s="24">
        <f>IF(E27="",0,COUNTIF(F27:$AG27,E27))</f>
        <v>0</v>
      </c>
      <c r="AJ27" s="24">
        <f>IF(F27="",0,COUNTIF(G27:$AG27,F27))</f>
        <v>0</v>
      </c>
      <c r="AK27" s="24">
        <f>IF(G27="",0,COUNTIF(H27:$AG27,G27))</f>
        <v>0</v>
      </c>
      <c r="AL27" s="24">
        <f>IF(H27="",0,COUNTIF(I27:$AG27,H27))</f>
        <v>0</v>
      </c>
      <c r="AM27" s="24">
        <f>IF(I27="",0,COUNTIF(J27:$AG27,I27))</f>
        <v>0</v>
      </c>
      <c r="AN27" s="24">
        <f>IF(J27="",0,COUNTIF(K27:$AG27,J27))</f>
        <v>0</v>
      </c>
      <c r="AO27" s="24">
        <f>IF(K27="",0,COUNTIF(L27:$AG27,K27))</f>
        <v>0</v>
      </c>
      <c r="AP27" s="24">
        <f>IF(L27="",0,COUNTIF(M27:$AG27,L27))</f>
        <v>0</v>
      </c>
      <c r="AQ27" s="24">
        <f>IF(M27="",0,COUNTIF(N27:$AG27,M27))</f>
        <v>0</v>
      </c>
      <c r="AR27" s="24">
        <f>IF(N27="",0,COUNTIF(O27:$AG27,N27))</f>
        <v>0</v>
      </c>
      <c r="AS27" s="24">
        <f>IF(O27="",0,COUNTIF(P27:$AG27,O27))</f>
        <v>0</v>
      </c>
      <c r="AT27" s="24">
        <f>IF(P27="",0,COUNTIF(Q27:$AG27,P27))</f>
        <v>0</v>
      </c>
      <c r="AU27" s="24">
        <f>IF(Q27="",0,COUNTIF(R27:$AG27,Q27))</f>
        <v>0</v>
      </c>
      <c r="AV27" s="24">
        <f>IF(R27="",0,COUNTIF(S27:$AG27,R27))</f>
        <v>0</v>
      </c>
      <c r="AW27" s="24">
        <f>IF(S27="",0,COUNTIF(T27:$AG27,S27))</f>
        <v>0</v>
      </c>
      <c r="AX27" s="24">
        <f>IF(T27="",0,COUNTIF(U27:$AG27,T27))</f>
        <v>0</v>
      </c>
      <c r="AY27" s="24">
        <f>IF(U27="",0,COUNTIF(V27:$AG27,U27))</f>
        <v>0</v>
      </c>
      <c r="AZ27" s="24">
        <f>IF(V27="",0,COUNTIF(W27:$AG27,V27))</f>
        <v>0</v>
      </c>
      <c r="BA27" s="24">
        <f>IF(W27="",0,COUNTIF(X27:$AG27,W27))</f>
        <v>0</v>
      </c>
      <c r="BB27" s="24">
        <f>IF(X27="",0,COUNTIF(Y27:$AG27,X27))</f>
        <v>0</v>
      </c>
      <c r="BC27" s="24">
        <f>IF(Y27="",0,COUNTIF(Z27:$AG27,Y27))</f>
        <v>0</v>
      </c>
      <c r="BD27" s="24" t="e">
        <f>IF(#REF!="",0,COUNTIF(Z27:$AG27,#REF!))</f>
        <v>#REF!</v>
      </c>
      <c r="BE27" s="24" t="e">
        <f>IF(#REF!="",0,COUNTIF(Z27:$AG27,#REF!))</f>
        <v>#REF!</v>
      </c>
      <c r="BF27" s="24" t="e">
        <f>IF(#REF!="",0,COUNTIF(Z27:$AG27,#REF!))</f>
        <v>#REF!</v>
      </c>
      <c r="BG27" s="24" t="e">
        <f>IF(#REF!="",0,COUNTIF(Z27:$AG27,#REF!))</f>
        <v>#REF!</v>
      </c>
      <c r="BH27" s="24" t="e">
        <f>IF(#REF!="",0,COUNTIF(Z27:$AG27,#REF!))</f>
        <v>#REF!</v>
      </c>
      <c r="BI27" s="24" t="e">
        <f>IF(#REF!="",0,COUNTIF(Z27:$AG27,#REF!))</f>
        <v>#REF!</v>
      </c>
      <c r="BJ27" s="24" t="e">
        <f>IF(#REF!="",0,COUNTIF(Z27:$AG27,#REF!))</f>
        <v>#REF!</v>
      </c>
      <c r="BK27" s="24" t="e">
        <f>IF(#REF!="",0,COUNTIF(Z27:$AG27,#REF!))</f>
        <v>#REF!</v>
      </c>
      <c r="BL27" s="24" t="e">
        <f>IF(#REF!="",0,COUNTIF(Z27:$AG27,#REF!))</f>
        <v>#REF!</v>
      </c>
      <c r="BM27" s="24" t="e">
        <f>IF(#REF!="",0,COUNTIF(Z27:$AG27,#REF!))</f>
        <v>#REF!</v>
      </c>
      <c r="BN27" s="24">
        <f>IF(Z27="",0,COUNTIF(AA27:$AG27,Z27))</f>
        <v>0</v>
      </c>
      <c r="BO27" s="24">
        <f>IF(AA27="",0,COUNTIF(AB27:$AG27,AA27))</f>
        <v>0</v>
      </c>
      <c r="BP27" s="24">
        <f>IF(AB27="",0,COUNTIF(AC27:$AG27,AB27))</f>
        <v>0</v>
      </c>
      <c r="BQ27" s="24">
        <f>IF(AC27="",0,COUNTIF(AD27:$AG27,AC27))</f>
        <v>0</v>
      </c>
      <c r="BR27" s="24">
        <f>IF(AD27="",0,COUNTIF(AE27:$AG27,AD27))</f>
        <v>0</v>
      </c>
      <c r="BS27" s="24">
        <f>IF(AE27="",0,COUNTIF(AF27:$AG27,AE27))</f>
        <v>0</v>
      </c>
      <c r="BT27" s="24">
        <f>IF(AF27="",0,COUNTIF(AG27:$AG27,AF27))</f>
        <v>0</v>
      </c>
    </row>
    <row r="28" spans="1:72" ht="15" thickBot="1" x14ac:dyDescent="0.25">
      <c r="A28" s="24">
        <f t="shared" si="5"/>
        <v>0</v>
      </c>
      <c r="B28" s="211"/>
      <c r="C28" s="207"/>
      <c r="D28" s="48"/>
      <c r="E28" s="48"/>
      <c r="F28" s="48"/>
      <c r="G28" s="48"/>
      <c r="H28" s="48"/>
      <c r="I28" s="48"/>
      <c r="J28" s="48"/>
      <c r="K28" s="48"/>
      <c r="L28" s="101"/>
      <c r="M28" s="48"/>
      <c r="N28" s="101"/>
      <c r="O28" s="48"/>
      <c r="P28" s="48"/>
      <c r="Q28" s="48"/>
      <c r="R28" s="48"/>
      <c r="S28" s="101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</row>
    <row r="29" spans="1:72" s="23" customFormat="1" ht="29.25" thickTop="1" x14ac:dyDescent="0.2">
      <c r="B29" s="211"/>
      <c r="C29" s="214">
        <v>0.70833333333333337</v>
      </c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 t="s">
        <v>41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</row>
    <row r="30" spans="1:72" x14ac:dyDescent="0.2">
      <c r="A30" s="24">
        <f t="shared" ref="A30:A31" si="6">SUM(AH30:BT30)</f>
        <v>0</v>
      </c>
      <c r="B30" s="211"/>
      <c r="C30" s="215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 t="s">
        <v>51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24">
        <f>COUNTIF(E30:$AG30,D30)</f>
        <v>0</v>
      </c>
      <c r="AI30" s="24">
        <f>COUNTIF(F30:$AG30,E30)</f>
        <v>0</v>
      </c>
      <c r="AJ30" s="24">
        <f>COUNTIF(G30:$AG30,F30)</f>
        <v>0</v>
      </c>
      <c r="AK30" s="24">
        <f>COUNTIF(H30:$AG30,G30)</f>
        <v>0</v>
      </c>
      <c r="AL30" s="24">
        <f>COUNTIF(I30:$AG30,H30)</f>
        <v>0</v>
      </c>
      <c r="AM30" s="24">
        <f>COUNTIF(J30:$AG30,I30)</f>
        <v>0</v>
      </c>
      <c r="AN30" s="24">
        <f>COUNTIF(K30:$AG30,J30)</f>
        <v>0</v>
      </c>
      <c r="AO30" s="24">
        <f>COUNTIF(L30:$AG30,K30)</f>
        <v>0</v>
      </c>
      <c r="AP30" s="24">
        <f>COUNTIF(M30:$AG30,L30)</f>
        <v>0</v>
      </c>
      <c r="AQ30" s="24">
        <f>COUNTIF(N30:$AG30,M30)</f>
        <v>0</v>
      </c>
      <c r="AR30" s="24">
        <f>COUNTIF(O30:$AG30,N30)</f>
        <v>0</v>
      </c>
      <c r="AS30" s="24">
        <f>COUNTIF(P30:$AG30,O30)</f>
        <v>0</v>
      </c>
      <c r="AT30" s="24">
        <f>COUNTIF(Q30:$AG30,P30)</f>
        <v>0</v>
      </c>
      <c r="AU30" s="24">
        <f>COUNTIF(R30:$AG30,Q30)</f>
        <v>0</v>
      </c>
      <c r="AV30" s="24">
        <f>COUNTIF(S30:$AG30,R30)</f>
        <v>0</v>
      </c>
      <c r="AW30" s="24">
        <f>COUNTIF(T30:$AG30,S30)</f>
        <v>0</v>
      </c>
      <c r="AX30" s="24">
        <f>COUNTIF(U30:$AG30,T30)</f>
        <v>0</v>
      </c>
      <c r="AY30" s="24">
        <f>COUNTIF(V30:$AG30,U30)</f>
        <v>0</v>
      </c>
      <c r="AZ30" s="24">
        <f>COUNTIF(W30:$AG30,V30)</f>
        <v>0</v>
      </c>
      <c r="BA30" s="24">
        <f>COUNTIF(X30:$AG30,W30)</f>
        <v>0</v>
      </c>
      <c r="BB30" s="24">
        <f>COUNTIF(Y30:$AG30,X30)</f>
        <v>0</v>
      </c>
      <c r="BC30" s="24">
        <f>COUNTIF(Z30:$AG30,Y30)</f>
        <v>0</v>
      </c>
      <c r="BD30" s="24">
        <f>COUNTIF(Z30:$AG30,#REF!)</f>
        <v>0</v>
      </c>
      <c r="BE30" s="24">
        <f>COUNTIF(Z30:$AG30,#REF!)</f>
        <v>0</v>
      </c>
      <c r="BF30" s="24">
        <f>COUNTIF(Z30:$AG30,#REF!)</f>
        <v>0</v>
      </c>
      <c r="BG30" s="24">
        <f>COUNTIF(Z30:$AG30,#REF!)</f>
        <v>0</v>
      </c>
      <c r="BH30" s="24">
        <f>COUNTIF(Z30:$AG30,#REF!)</f>
        <v>0</v>
      </c>
      <c r="BI30" s="24">
        <f>COUNTIF(Z30:$AG30,#REF!)</f>
        <v>0</v>
      </c>
      <c r="BJ30" s="24">
        <f>COUNTIF(Z30:$AG30,#REF!)</f>
        <v>0</v>
      </c>
      <c r="BK30" s="24">
        <f>COUNTIF(Z30:$AG30,#REF!)</f>
        <v>0</v>
      </c>
      <c r="BL30" s="24">
        <f>COUNTIF(Z30:$AG30,#REF!)</f>
        <v>0</v>
      </c>
      <c r="BM30" s="24">
        <f>COUNTIF(Z30:$AG30,#REF!)</f>
        <v>0</v>
      </c>
      <c r="BN30" s="24">
        <f>COUNTIF(AA30:$AG30,Z30)</f>
        <v>0</v>
      </c>
      <c r="BO30" s="24">
        <f>COUNTIF(AB30:$AG30,AA30)</f>
        <v>0</v>
      </c>
      <c r="BP30" s="24">
        <f>COUNTIF(AC30:$AG30,AB30)</f>
        <v>0</v>
      </c>
      <c r="BQ30" s="24">
        <f>COUNTIF(AD30:$AG30,AC30)</f>
        <v>0</v>
      </c>
      <c r="BR30" s="24">
        <f>COUNTIF(AE30:$AG30,AD30)</f>
        <v>0</v>
      </c>
      <c r="BS30" s="24">
        <f>COUNTIF(AF30:$AG30,AE30)</f>
        <v>0</v>
      </c>
      <c r="BT30" s="24">
        <f>COUNTIF(AG30:$AG30,AF30)</f>
        <v>0</v>
      </c>
    </row>
    <row r="31" spans="1:72" x14ac:dyDescent="0.2">
      <c r="A31" s="24" t="e">
        <f t="shared" si="6"/>
        <v>#REF!</v>
      </c>
      <c r="B31" s="211"/>
      <c r="C31" s="216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 t="s">
        <v>55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24">
        <f>IF(D31="",0,COUNTIF(E31:$AG31,D31))</f>
        <v>0</v>
      </c>
      <c r="AI31" s="24">
        <f>IF(E31="",0,COUNTIF(F31:$AG31,E31))</f>
        <v>0</v>
      </c>
      <c r="AJ31" s="24">
        <f>IF(F31="",0,COUNTIF(G31:$AG31,F31))</f>
        <v>0</v>
      </c>
      <c r="AK31" s="24">
        <f>IF(G31="",0,COUNTIF(H31:$AG31,G31))</f>
        <v>0</v>
      </c>
      <c r="AL31" s="24">
        <f>IF(H31="",0,COUNTIF(I31:$AG31,H31))</f>
        <v>0</v>
      </c>
      <c r="AM31" s="24">
        <f>IF(I31="",0,COUNTIF(J31:$AG31,I31))</f>
        <v>0</v>
      </c>
      <c r="AN31" s="24">
        <f>IF(J31="",0,COUNTIF(K31:$AG31,J31))</f>
        <v>0</v>
      </c>
      <c r="AO31" s="24">
        <f>IF(K31="",0,COUNTIF(L31:$AG31,K31))</f>
        <v>0</v>
      </c>
      <c r="AP31" s="24">
        <f>IF(L31="",0,COUNTIF(M31:$AG31,L31))</f>
        <v>0</v>
      </c>
      <c r="AQ31" s="24">
        <f>IF(M31="",0,COUNTIF(N31:$AG31,M31))</f>
        <v>0</v>
      </c>
      <c r="AR31" s="24">
        <f>IF(N31="",0,COUNTIF(O31:$AG31,N31))</f>
        <v>0</v>
      </c>
      <c r="AS31" s="24">
        <f>IF(O31="",0,COUNTIF(P31:$AG31,O31))</f>
        <v>0</v>
      </c>
      <c r="AT31" s="24">
        <f>IF(P31="",0,COUNTIF(Q31:$AG31,P31))</f>
        <v>0</v>
      </c>
      <c r="AU31" s="24">
        <f>IF(Q31="",0,COUNTIF(R31:$AG31,Q31))</f>
        <v>0</v>
      </c>
      <c r="AV31" s="24">
        <f>IF(R31="",0,COUNTIF(S31:$AG31,R31))</f>
        <v>0</v>
      </c>
      <c r="AW31" s="24">
        <f>IF(S31="",0,COUNTIF(T31:$AG31,S31))</f>
        <v>0</v>
      </c>
      <c r="AX31" s="24">
        <f>IF(T31="",0,COUNTIF(U31:$AG31,T31))</f>
        <v>0</v>
      </c>
      <c r="AY31" s="24">
        <f>IF(U31="",0,COUNTIF(V31:$AG31,U31))</f>
        <v>0</v>
      </c>
      <c r="AZ31" s="24">
        <f>IF(V31="",0,COUNTIF(W31:$AG31,V31))</f>
        <v>0</v>
      </c>
      <c r="BA31" s="24">
        <f>IF(W31="",0,COUNTIF(X31:$AG31,W31))</f>
        <v>0</v>
      </c>
      <c r="BB31" s="24">
        <f>IF(X31="",0,COUNTIF(Y31:$AG31,X31))</f>
        <v>0</v>
      </c>
      <c r="BC31" s="24">
        <f>IF(Y31="",0,COUNTIF(Z31:$AG31,Y31))</f>
        <v>0</v>
      </c>
      <c r="BD31" s="24" t="e">
        <f>IF(#REF!="",0,COUNTIF(Z31:$AG31,#REF!))</f>
        <v>#REF!</v>
      </c>
      <c r="BE31" s="24" t="e">
        <f>IF(#REF!="",0,COUNTIF(Z31:$AG31,#REF!))</f>
        <v>#REF!</v>
      </c>
      <c r="BF31" s="24" t="e">
        <f>IF(#REF!="",0,COUNTIF(Z31:$AG31,#REF!))</f>
        <v>#REF!</v>
      </c>
      <c r="BG31" s="24" t="e">
        <f>IF(#REF!="",0,COUNTIF(Z31:$AG31,#REF!))</f>
        <v>#REF!</v>
      </c>
      <c r="BH31" s="24" t="e">
        <f>IF(#REF!="",0,COUNTIF(Z31:$AG31,#REF!))</f>
        <v>#REF!</v>
      </c>
      <c r="BI31" s="24" t="e">
        <f>IF(#REF!="",0,COUNTIF(Z31:$AG31,#REF!))</f>
        <v>#REF!</v>
      </c>
      <c r="BJ31" s="24" t="e">
        <f>IF(#REF!="",0,COUNTIF(Z31:$AG31,#REF!))</f>
        <v>#REF!</v>
      </c>
      <c r="BK31" s="24" t="e">
        <f>IF(#REF!="",0,COUNTIF(Z31:$AG31,#REF!))</f>
        <v>#REF!</v>
      </c>
      <c r="BL31" s="24" t="e">
        <f>IF(#REF!="",0,COUNTIF(Z31:$AG31,#REF!))</f>
        <v>#REF!</v>
      </c>
      <c r="BM31" s="24" t="e">
        <f>IF(#REF!="",0,COUNTIF(Z31:$AG31,#REF!))</f>
        <v>#REF!</v>
      </c>
      <c r="BN31" s="24">
        <f>IF(Z31="",0,COUNTIF(AA31:$AG31,Z31))</f>
        <v>0</v>
      </c>
      <c r="BO31" s="24">
        <f>IF(AA31="",0,COUNTIF(AB31:$AG31,AA31))</f>
        <v>0</v>
      </c>
      <c r="BP31" s="24">
        <f>IF(AB31="",0,COUNTIF(AC31:$AG31,AB31))</f>
        <v>0</v>
      </c>
      <c r="BQ31" s="24">
        <f>IF(AC31="",0,COUNTIF(AD31:$AG31,AC31))</f>
        <v>0</v>
      </c>
      <c r="BR31" s="24">
        <f>IF(AD31="",0,COUNTIF(AE31:$AG31,AD31))</f>
        <v>0</v>
      </c>
      <c r="BS31" s="24">
        <f>IF(AE31="",0,COUNTIF(AF31:$AG31,AE31))</f>
        <v>0</v>
      </c>
      <c r="BT31" s="24">
        <f>IF(AF31="",0,COUNTIF(AG31:$AG31,AF31))</f>
        <v>0</v>
      </c>
    </row>
    <row r="32" spans="1:72" s="23" customFormat="1" ht="28.5" x14ac:dyDescent="0.2">
      <c r="B32" s="211"/>
      <c r="C32" s="217">
        <v>0.75</v>
      </c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 t="s">
        <v>41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</row>
    <row r="33" spans="1:72" x14ac:dyDescent="0.2">
      <c r="A33" s="24">
        <f t="shared" ref="A33:A34" si="7">SUM(AH33:BT33)</f>
        <v>0</v>
      </c>
      <c r="B33" s="211"/>
      <c r="C33" s="215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 t="s">
        <v>51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24">
        <f>COUNTIF(E33:$AG33,D33)</f>
        <v>0</v>
      </c>
      <c r="AI33" s="24">
        <f>COUNTIF(F33:$AG33,E33)</f>
        <v>0</v>
      </c>
      <c r="AJ33" s="24">
        <f>COUNTIF(G33:$AG33,F33)</f>
        <v>0</v>
      </c>
      <c r="AK33" s="24">
        <f>COUNTIF(H33:$AG33,G33)</f>
        <v>0</v>
      </c>
      <c r="AL33" s="24">
        <f>COUNTIF(I33:$AG33,H33)</f>
        <v>0</v>
      </c>
      <c r="AM33" s="24">
        <f>COUNTIF(J33:$AG33,I33)</f>
        <v>0</v>
      </c>
      <c r="AN33" s="24">
        <f>COUNTIF(K33:$AG33,J33)</f>
        <v>0</v>
      </c>
      <c r="AO33" s="24">
        <f>COUNTIF(L33:$AG33,K33)</f>
        <v>0</v>
      </c>
      <c r="AP33" s="24">
        <f>COUNTIF(M33:$AG33,L33)</f>
        <v>0</v>
      </c>
      <c r="AQ33" s="24">
        <f>COUNTIF(N33:$AG33,M33)</f>
        <v>0</v>
      </c>
      <c r="AR33" s="24">
        <f>COUNTIF(O33:$AG33,N33)</f>
        <v>0</v>
      </c>
      <c r="AS33" s="24">
        <f>COUNTIF(P33:$AG33,O33)</f>
        <v>0</v>
      </c>
      <c r="AT33" s="24">
        <f>COUNTIF(Q33:$AG33,P33)</f>
        <v>0</v>
      </c>
      <c r="AU33" s="24">
        <f>COUNTIF(R33:$AG33,Q33)</f>
        <v>0</v>
      </c>
      <c r="AV33" s="24">
        <f>COUNTIF(S33:$AG33,R33)</f>
        <v>0</v>
      </c>
      <c r="AW33" s="24">
        <f>COUNTIF(T33:$AG33,S33)</f>
        <v>0</v>
      </c>
      <c r="AX33" s="24">
        <f>COUNTIF(U33:$AG33,T33)</f>
        <v>0</v>
      </c>
      <c r="AY33" s="24">
        <f>COUNTIF(V33:$AG33,U33)</f>
        <v>0</v>
      </c>
      <c r="AZ33" s="24">
        <f>COUNTIF(W33:$AG33,V33)</f>
        <v>0</v>
      </c>
      <c r="BA33" s="24">
        <f>COUNTIF(X33:$AG33,W33)</f>
        <v>0</v>
      </c>
      <c r="BB33" s="24">
        <f>COUNTIF(Y33:$AG33,X33)</f>
        <v>0</v>
      </c>
      <c r="BC33" s="24">
        <f>COUNTIF(Z33:$AG33,Y33)</f>
        <v>0</v>
      </c>
      <c r="BD33" s="24">
        <f>COUNTIF(Z33:$AG33,#REF!)</f>
        <v>0</v>
      </c>
      <c r="BE33" s="24">
        <f>COUNTIF(Z33:$AG33,#REF!)</f>
        <v>0</v>
      </c>
      <c r="BF33" s="24">
        <f>COUNTIF(Z33:$AG33,#REF!)</f>
        <v>0</v>
      </c>
      <c r="BG33" s="24">
        <f>COUNTIF(Z33:$AG33,#REF!)</f>
        <v>0</v>
      </c>
      <c r="BH33" s="24">
        <f>COUNTIF(Z33:$AG33,#REF!)</f>
        <v>0</v>
      </c>
      <c r="BI33" s="24">
        <f>COUNTIF(Z33:$AG33,#REF!)</f>
        <v>0</v>
      </c>
      <c r="BJ33" s="24">
        <f>COUNTIF(Z33:$AG33,#REF!)</f>
        <v>0</v>
      </c>
      <c r="BK33" s="24">
        <f>COUNTIF(Z33:$AG33,#REF!)</f>
        <v>0</v>
      </c>
      <c r="BL33" s="24">
        <f>COUNTIF(Z33:$AG33,#REF!)</f>
        <v>0</v>
      </c>
      <c r="BM33" s="24">
        <f>COUNTIF(Z33:$AG33,#REF!)</f>
        <v>0</v>
      </c>
      <c r="BN33" s="24">
        <f>COUNTIF(AA33:$AG33,Z33)</f>
        <v>0</v>
      </c>
      <c r="BO33" s="24">
        <f>COUNTIF(AB33:$AG33,AA33)</f>
        <v>0</v>
      </c>
      <c r="BP33" s="24">
        <f>COUNTIF(AC33:$AG33,AB33)</f>
        <v>0</v>
      </c>
      <c r="BQ33" s="24">
        <f>COUNTIF(AD33:$AG33,AC33)</f>
        <v>0</v>
      </c>
      <c r="BR33" s="24">
        <f>COUNTIF(AE33:$AG33,AD33)</f>
        <v>0</v>
      </c>
      <c r="BS33" s="24">
        <f>COUNTIF(AF33:$AG33,AE33)</f>
        <v>0</v>
      </c>
      <c r="BT33" s="24">
        <f>COUNTIF(AG33:$AG33,AF33)</f>
        <v>0</v>
      </c>
    </row>
    <row r="34" spans="1:72" x14ac:dyDescent="0.2">
      <c r="A34" s="24" t="e">
        <f t="shared" si="7"/>
        <v>#REF!</v>
      </c>
      <c r="B34" s="211"/>
      <c r="C34" s="216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 t="s">
        <v>55</v>
      </c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24">
        <f>IF(D34="",0,COUNTIF(E34:$AG34,D34))</f>
        <v>0</v>
      </c>
      <c r="AI34" s="24">
        <f>IF(E34="",0,COUNTIF(F34:$AG34,E34))</f>
        <v>0</v>
      </c>
      <c r="AJ34" s="24">
        <f>IF(F34="",0,COUNTIF(G34:$AG34,F34))</f>
        <v>0</v>
      </c>
      <c r="AK34" s="24">
        <f>IF(G34="",0,COUNTIF(H34:$AG34,G34))</f>
        <v>0</v>
      </c>
      <c r="AL34" s="24">
        <f>IF(H34="",0,COUNTIF(I34:$AG34,H34))</f>
        <v>0</v>
      </c>
      <c r="AM34" s="24">
        <f>IF(I34="",0,COUNTIF(J34:$AG34,I34))</f>
        <v>0</v>
      </c>
      <c r="AN34" s="24">
        <f>IF(J34="",0,COUNTIF(K34:$AG34,J34))</f>
        <v>0</v>
      </c>
      <c r="AO34" s="24">
        <f>IF(K34="",0,COUNTIF(L34:$AG34,K34))</f>
        <v>0</v>
      </c>
      <c r="AP34" s="24">
        <f>IF(L34="",0,COUNTIF(M34:$AG34,L34))</f>
        <v>0</v>
      </c>
      <c r="AQ34" s="24">
        <f>IF(M34="",0,COUNTIF(N34:$AG34,M34))</f>
        <v>0</v>
      </c>
      <c r="AR34" s="24">
        <f>IF(N34="",0,COUNTIF(O34:$AG34,N34))</f>
        <v>0</v>
      </c>
      <c r="AS34" s="24">
        <f>IF(O34="",0,COUNTIF(P34:$AG34,O34))</f>
        <v>0</v>
      </c>
      <c r="AT34" s="24">
        <f>IF(P34="",0,COUNTIF(Q34:$AG34,P34))</f>
        <v>0</v>
      </c>
      <c r="AU34" s="24">
        <f>IF(Q34="",0,COUNTIF(R34:$AG34,Q34))</f>
        <v>0</v>
      </c>
      <c r="AV34" s="24">
        <f>IF(R34="",0,COUNTIF(S34:$AG34,R34))</f>
        <v>0</v>
      </c>
      <c r="AW34" s="24">
        <f>IF(S34="",0,COUNTIF(T34:$AG34,S34))</f>
        <v>0</v>
      </c>
      <c r="AX34" s="24">
        <f>IF(T34="",0,COUNTIF(U34:$AG34,T34))</f>
        <v>0</v>
      </c>
      <c r="AY34" s="24">
        <f>IF(U34="",0,COUNTIF(V34:$AG34,U34))</f>
        <v>0</v>
      </c>
      <c r="AZ34" s="24">
        <f>IF(V34="",0,COUNTIF(W34:$AG34,V34))</f>
        <v>0</v>
      </c>
      <c r="BA34" s="24">
        <f>IF(W34="",0,COUNTIF(X34:$AG34,W34))</f>
        <v>0</v>
      </c>
      <c r="BB34" s="24">
        <f>IF(X34="",0,COUNTIF(Y34:$AG34,X34))</f>
        <v>0</v>
      </c>
      <c r="BC34" s="24">
        <f>IF(Y34="",0,COUNTIF(Z34:$AG34,Y34))</f>
        <v>0</v>
      </c>
      <c r="BD34" s="24" t="e">
        <f>IF(#REF!="",0,COUNTIF(Z34:$AG34,#REF!))</f>
        <v>#REF!</v>
      </c>
      <c r="BE34" s="24" t="e">
        <f>IF(#REF!="",0,COUNTIF(Z34:$AG34,#REF!))</f>
        <v>#REF!</v>
      </c>
      <c r="BF34" s="24" t="e">
        <f>IF(#REF!="",0,COUNTIF(Z34:$AG34,#REF!))</f>
        <v>#REF!</v>
      </c>
      <c r="BG34" s="24" t="e">
        <f>IF(#REF!="",0,COUNTIF(Z34:$AG34,#REF!))</f>
        <v>#REF!</v>
      </c>
      <c r="BH34" s="24" t="e">
        <f>IF(#REF!="",0,COUNTIF(Z34:$AG34,#REF!))</f>
        <v>#REF!</v>
      </c>
      <c r="BI34" s="24" t="e">
        <f>IF(#REF!="",0,COUNTIF(Z34:$AG34,#REF!))</f>
        <v>#REF!</v>
      </c>
      <c r="BJ34" s="24" t="e">
        <f>IF(#REF!="",0,COUNTIF(Z34:$AG34,#REF!))</f>
        <v>#REF!</v>
      </c>
      <c r="BK34" s="24" t="e">
        <f>IF(#REF!="",0,COUNTIF(Z34:$AG34,#REF!))</f>
        <v>#REF!</v>
      </c>
      <c r="BL34" s="24" t="e">
        <f>IF(#REF!="",0,COUNTIF(Z34:$AG34,#REF!))</f>
        <v>#REF!</v>
      </c>
      <c r="BM34" s="24" t="e">
        <f>IF(#REF!="",0,COUNTIF(Z34:$AG34,#REF!))</f>
        <v>#REF!</v>
      </c>
      <c r="BN34" s="24">
        <f>IF(Z34="",0,COUNTIF(AA34:$AG34,Z34))</f>
        <v>0</v>
      </c>
      <c r="BO34" s="24">
        <f>IF(AA34="",0,COUNTIF(AB34:$AG34,AA34))</f>
        <v>0</v>
      </c>
      <c r="BP34" s="24">
        <f>IF(AB34="",0,COUNTIF(AC34:$AG34,AB34))</f>
        <v>0</v>
      </c>
      <c r="BQ34" s="24">
        <f>IF(AC34="",0,COUNTIF(AD34:$AG34,AC34))</f>
        <v>0</v>
      </c>
      <c r="BR34" s="24">
        <f>IF(AD34="",0,COUNTIF(AE34:$AG34,AD34))</f>
        <v>0</v>
      </c>
      <c r="BS34" s="24">
        <f>IF(AE34="",0,COUNTIF(AF34:$AG34,AE34))</f>
        <v>0</v>
      </c>
      <c r="BT34" s="24">
        <f>IF(AF34="",0,COUNTIF(AG34:$AG34,AF34))</f>
        <v>0</v>
      </c>
    </row>
    <row r="35" spans="1:72" s="23" customFormat="1" ht="28.5" x14ac:dyDescent="0.2">
      <c r="B35" s="211"/>
      <c r="C35" s="217">
        <v>0.79166666666666663</v>
      </c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 t="s">
        <v>41</v>
      </c>
      <c r="X35" s="47"/>
      <c r="Y35" s="47"/>
      <c r="Z35" s="47"/>
      <c r="AA35" s="47"/>
      <c r="AB35" s="47"/>
      <c r="AC35" s="47"/>
      <c r="AD35" s="47"/>
      <c r="AE35" s="47"/>
      <c r="AF35" s="47"/>
      <c r="AG35" s="47"/>
    </row>
    <row r="36" spans="1:72" x14ac:dyDescent="0.2">
      <c r="A36" s="24">
        <f t="shared" ref="A36:A37" si="8">SUM(AH36:BT36)</f>
        <v>0</v>
      </c>
      <c r="B36" s="211"/>
      <c r="C36" s="215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 t="s">
        <v>51</v>
      </c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24">
        <f>COUNTIF(E36:$AG36,D36)</f>
        <v>0</v>
      </c>
      <c r="AI36" s="24">
        <f>COUNTIF(F36:$AG36,E36)</f>
        <v>0</v>
      </c>
      <c r="AJ36" s="24">
        <f>COUNTIF(G36:$AG36,F36)</f>
        <v>0</v>
      </c>
      <c r="AK36" s="24">
        <f>COUNTIF(H36:$AG36,G36)</f>
        <v>0</v>
      </c>
      <c r="AL36" s="24">
        <f>COUNTIF(I36:$AG36,H36)</f>
        <v>0</v>
      </c>
      <c r="AM36" s="24">
        <f>COUNTIF(J36:$AG36,I36)</f>
        <v>0</v>
      </c>
      <c r="AN36" s="24">
        <f>COUNTIF(K36:$AG36,J36)</f>
        <v>0</v>
      </c>
      <c r="AO36" s="24">
        <f>COUNTIF(L36:$AG36,K36)</f>
        <v>0</v>
      </c>
      <c r="AP36" s="24">
        <f>COUNTIF(M36:$AG36,L36)</f>
        <v>0</v>
      </c>
      <c r="AQ36" s="24">
        <f>COUNTIF(N36:$AG36,M36)</f>
        <v>0</v>
      </c>
      <c r="AR36" s="24">
        <f>COUNTIF(O36:$AG36,N36)</f>
        <v>0</v>
      </c>
      <c r="AS36" s="24">
        <f>COUNTIF(P36:$AG36,O36)</f>
        <v>0</v>
      </c>
      <c r="AT36" s="24">
        <f>COUNTIF(Q36:$AG36,P36)</f>
        <v>0</v>
      </c>
      <c r="AU36" s="24">
        <f>COUNTIF(R36:$AG36,Q36)</f>
        <v>0</v>
      </c>
      <c r="AV36" s="24">
        <f>COUNTIF(S36:$AG36,R36)</f>
        <v>0</v>
      </c>
      <c r="AW36" s="24">
        <f>COUNTIF(T36:$AG36,S36)</f>
        <v>0</v>
      </c>
      <c r="AX36" s="24">
        <f>COUNTIF(U36:$AG36,T36)</f>
        <v>0</v>
      </c>
      <c r="AY36" s="24">
        <f>COUNTIF(V36:$AG36,U36)</f>
        <v>0</v>
      </c>
      <c r="AZ36" s="24">
        <f>COUNTIF(W36:$AG36,V36)</f>
        <v>0</v>
      </c>
      <c r="BA36" s="24">
        <f>COUNTIF(X36:$AG36,W36)</f>
        <v>0</v>
      </c>
      <c r="BB36" s="24">
        <f>COUNTIF(Y36:$AG36,X36)</f>
        <v>0</v>
      </c>
      <c r="BC36" s="24">
        <f>COUNTIF(Z36:$AG36,Y36)</f>
        <v>0</v>
      </c>
      <c r="BD36" s="24">
        <f>COUNTIF(Z36:$AG36,#REF!)</f>
        <v>0</v>
      </c>
      <c r="BE36" s="24">
        <f>COUNTIF(Z36:$AG36,#REF!)</f>
        <v>0</v>
      </c>
      <c r="BF36" s="24">
        <f>COUNTIF(Z36:$AG36,#REF!)</f>
        <v>0</v>
      </c>
      <c r="BG36" s="24">
        <f>COUNTIF(Z36:$AG36,#REF!)</f>
        <v>0</v>
      </c>
      <c r="BH36" s="24">
        <f>COUNTIF(Z36:$AG36,#REF!)</f>
        <v>0</v>
      </c>
      <c r="BI36" s="24">
        <f>COUNTIF(Z36:$AG36,#REF!)</f>
        <v>0</v>
      </c>
      <c r="BJ36" s="24">
        <f>COUNTIF(Z36:$AG36,#REF!)</f>
        <v>0</v>
      </c>
      <c r="BK36" s="24">
        <f>COUNTIF(Z36:$AG36,#REF!)</f>
        <v>0</v>
      </c>
      <c r="BL36" s="24">
        <f>COUNTIF(Z36:$AG36,#REF!)</f>
        <v>0</v>
      </c>
      <c r="BM36" s="24">
        <f>COUNTIF(Z36:$AG36,#REF!)</f>
        <v>0</v>
      </c>
      <c r="BN36" s="24">
        <f>COUNTIF(AA36:$AG36,Z36)</f>
        <v>0</v>
      </c>
      <c r="BO36" s="24">
        <f>COUNTIF(AB36:$AG36,AA36)</f>
        <v>0</v>
      </c>
      <c r="BP36" s="24">
        <f>COUNTIF(AC36:$AG36,AB36)</f>
        <v>0</v>
      </c>
      <c r="BQ36" s="24">
        <f>COUNTIF(AD36:$AG36,AC36)</f>
        <v>0</v>
      </c>
      <c r="BR36" s="24">
        <f>COUNTIF(AE36:$AG36,AD36)</f>
        <v>0</v>
      </c>
      <c r="BS36" s="24">
        <f>COUNTIF(AF36:$AG36,AE36)</f>
        <v>0</v>
      </c>
      <c r="BT36" s="24">
        <f>COUNTIF(AG36:$AG36,AF36)</f>
        <v>0</v>
      </c>
    </row>
    <row r="37" spans="1:72" x14ac:dyDescent="0.2">
      <c r="A37" s="24" t="e">
        <f t="shared" si="8"/>
        <v>#REF!</v>
      </c>
      <c r="B37" s="211"/>
      <c r="C37" s="216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 t="s">
        <v>55</v>
      </c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24">
        <f>IF(D37="",0,COUNTIF(E37:$AG37,D37))</f>
        <v>0</v>
      </c>
      <c r="AI37" s="24">
        <f>IF(E37="",0,COUNTIF(F37:$AG37,E37))</f>
        <v>0</v>
      </c>
      <c r="AJ37" s="24">
        <f>IF(F37="",0,COUNTIF(G37:$AG37,F37))</f>
        <v>0</v>
      </c>
      <c r="AK37" s="24">
        <f>IF(G37="",0,COUNTIF(H37:$AG37,G37))</f>
        <v>0</v>
      </c>
      <c r="AL37" s="24">
        <f>IF(H37="",0,COUNTIF(I37:$AG37,H37))</f>
        <v>0</v>
      </c>
      <c r="AM37" s="24">
        <f>IF(I37="",0,COUNTIF(J37:$AG37,I37))</f>
        <v>0</v>
      </c>
      <c r="AN37" s="24">
        <f>IF(J37="",0,COUNTIF(K37:$AG37,J37))</f>
        <v>0</v>
      </c>
      <c r="AO37" s="24">
        <f>IF(K37="",0,COUNTIF(L37:$AG37,K37))</f>
        <v>0</v>
      </c>
      <c r="AP37" s="24">
        <f>IF(L37="",0,COUNTIF(M37:$AG37,L37))</f>
        <v>0</v>
      </c>
      <c r="AQ37" s="24">
        <f>IF(M37="",0,COUNTIF(N37:$AG37,M37))</f>
        <v>0</v>
      </c>
      <c r="AR37" s="24">
        <f>IF(N37="",0,COUNTIF(O37:$AG37,N37))</f>
        <v>0</v>
      </c>
      <c r="AS37" s="24">
        <f>IF(O37="",0,COUNTIF(P37:$AG37,O37))</f>
        <v>0</v>
      </c>
      <c r="AT37" s="24">
        <f>IF(P37="",0,COUNTIF(Q37:$AG37,P37))</f>
        <v>0</v>
      </c>
      <c r="AU37" s="24">
        <f>IF(Q37="",0,COUNTIF(R37:$AG37,Q37))</f>
        <v>0</v>
      </c>
      <c r="AV37" s="24">
        <f>IF(R37="",0,COUNTIF(S37:$AG37,R37))</f>
        <v>0</v>
      </c>
      <c r="AW37" s="24">
        <f>IF(S37="",0,COUNTIF(T37:$AG37,S37))</f>
        <v>0</v>
      </c>
      <c r="AX37" s="24">
        <f>IF(T37="",0,COUNTIF(U37:$AG37,T37))</f>
        <v>0</v>
      </c>
      <c r="AY37" s="24">
        <f>IF(U37="",0,COUNTIF(V37:$AG37,U37))</f>
        <v>0</v>
      </c>
      <c r="AZ37" s="24">
        <f>IF(V37="",0,COUNTIF(W37:$AG37,V37))</f>
        <v>0</v>
      </c>
      <c r="BA37" s="24">
        <f>IF(W37="",0,COUNTIF(X37:$AG37,W37))</f>
        <v>0</v>
      </c>
      <c r="BB37" s="24">
        <f>IF(X37="",0,COUNTIF(Y37:$AG37,X37))</f>
        <v>0</v>
      </c>
      <c r="BC37" s="24">
        <f>IF(Y37="",0,COUNTIF(Z37:$AG37,Y37))</f>
        <v>0</v>
      </c>
      <c r="BD37" s="24" t="e">
        <f>IF(#REF!="",0,COUNTIF(Z37:$AG37,#REF!))</f>
        <v>#REF!</v>
      </c>
      <c r="BE37" s="24" t="e">
        <f>IF(#REF!="",0,COUNTIF(Z37:$AG37,#REF!))</f>
        <v>#REF!</v>
      </c>
      <c r="BF37" s="24" t="e">
        <f>IF(#REF!="",0,COUNTIF(Z37:$AG37,#REF!))</f>
        <v>#REF!</v>
      </c>
      <c r="BG37" s="24" t="e">
        <f>IF(#REF!="",0,COUNTIF(Z37:$AG37,#REF!))</f>
        <v>#REF!</v>
      </c>
      <c r="BH37" s="24" t="e">
        <f>IF(#REF!="",0,COUNTIF(Z37:$AG37,#REF!))</f>
        <v>#REF!</v>
      </c>
      <c r="BI37" s="24" t="e">
        <f>IF(#REF!="",0,COUNTIF(Z37:$AG37,#REF!))</f>
        <v>#REF!</v>
      </c>
      <c r="BJ37" s="24" t="e">
        <f>IF(#REF!="",0,COUNTIF(Z37:$AG37,#REF!))</f>
        <v>#REF!</v>
      </c>
      <c r="BK37" s="24" t="e">
        <f>IF(#REF!="",0,COUNTIF(Z37:$AG37,#REF!))</f>
        <v>#REF!</v>
      </c>
      <c r="BL37" s="24" t="e">
        <f>IF(#REF!="",0,COUNTIF(Z37:$AG37,#REF!))</f>
        <v>#REF!</v>
      </c>
      <c r="BM37" s="24" t="e">
        <f>IF(#REF!="",0,COUNTIF(Z37:$AG37,#REF!))</f>
        <v>#REF!</v>
      </c>
      <c r="BN37" s="24">
        <f>IF(Z37="",0,COUNTIF(AA37:$AG37,Z37))</f>
        <v>0</v>
      </c>
      <c r="BO37" s="24">
        <f>IF(AA37="",0,COUNTIF(AB37:$AG37,AA37))</f>
        <v>0</v>
      </c>
      <c r="BP37" s="24">
        <f>IF(AB37="",0,COUNTIF(AC37:$AG37,AB37))</f>
        <v>0</v>
      </c>
      <c r="BQ37" s="24">
        <f>IF(AC37="",0,COUNTIF(AD37:$AG37,AC37))</f>
        <v>0</v>
      </c>
      <c r="BR37" s="24">
        <f>IF(AD37="",0,COUNTIF(AE37:$AG37,AD37))</f>
        <v>0</v>
      </c>
      <c r="BS37" s="24">
        <f>IF(AE37="",0,COUNTIF(AF37:$AG37,AE37))</f>
        <v>0</v>
      </c>
      <c r="BT37" s="24">
        <f>IF(AF37="",0,COUNTIF(AG37:$AG37,AF37))</f>
        <v>0</v>
      </c>
    </row>
    <row r="38" spans="1:72" s="23" customFormat="1" x14ac:dyDescent="0.2">
      <c r="B38" s="211"/>
      <c r="C38" s="217">
        <v>0.83333333333333337</v>
      </c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</row>
    <row r="39" spans="1:72" x14ac:dyDescent="0.2">
      <c r="A39" s="24">
        <f t="shared" ref="A39:A40" si="9">SUM(AH39:BT39)</f>
        <v>0</v>
      </c>
      <c r="B39" s="211"/>
      <c r="C39" s="215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24">
        <f>COUNTIF(E39:$AG39,D39)</f>
        <v>0</v>
      </c>
      <c r="AI39" s="24">
        <f>COUNTIF(F39:$AG39,E39)</f>
        <v>0</v>
      </c>
      <c r="AJ39" s="24">
        <f>COUNTIF(G39:$AG39,F39)</f>
        <v>0</v>
      </c>
      <c r="AK39" s="24">
        <f>COUNTIF(H39:$AG39,G39)</f>
        <v>0</v>
      </c>
      <c r="AL39" s="24">
        <f>COUNTIF(I39:$AG39,H39)</f>
        <v>0</v>
      </c>
      <c r="AM39" s="24">
        <f>COUNTIF(J39:$AG39,I39)</f>
        <v>0</v>
      </c>
      <c r="AN39" s="24">
        <f>COUNTIF(K39:$AG39,J39)</f>
        <v>0</v>
      </c>
      <c r="AO39" s="24">
        <f>COUNTIF(L39:$AG39,K39)</f>
        <v>0</v>
      </c>
      <c r="AP39" s="24">
        <f>COUNTIF(M39:$AG39,L39)</f>
        <v>0</v>
      </c>
      <c r="AQ39" s="24">
        <f>COUNTIF(N39:$AG39,M39)</f>
        <v>0</v>
      </c>
      <c r="AR39" s="24">
        <f>COUNTIF(O39:$AG39,N39)</f>
        <v>0</v>
      </c>
      <c r="AS39" s="24">
        <f>COUNTIF(P39:$AG39,O39)</f>
        <v>0</v>
      </c>
      <c r="AT39" s="24">
        <f>COUNTIF(Q39:$AG39,P39)</f>
        <v>0</v>
      </c>
      <c r="AU39" s="24">
        <f>COUNTIF(R39:$AG39,Q39)</f>
        <v>0</v>
      </c>
      <c r="AV39" s="24">
        <f>COUNTIF(S39:$AG39,R39)</f>
        <v>0</v>
      </c>
      <c r="AW39" s="24">
        <f>COUNTIF(T39:$AG39,S39)</f>
        <v>0</v>
      </c>
      <c r="AX39" s="24">
        <f>COUNTIF(U39:$AG39,T39)</f>
        <v>0</v>
      </c>
      <c r="AY39" s="24">
        <f>COUNTIF(V39:$AG39,U39)</f>
        <v>0</v>
      </c>
      <c r="AZ39" s="24">
        <f>COUNTIF(W39:$AG39,V39)</f>
        <v>0</v>
      </c>
      <c r="BA39" s="24">
        <f>COUNTIF(X39:$AG39,W39)</f>
        <v>0</v>
      </c>
      <c r="BB39" s="24">
        <f>COUNTIF(Y39:$AG39,X39)</f>
        <v>0</v>
      </c>
      <c r="BC39" s="24">
        <f>COUNTIF(Z39:$AG39,Y39)</f>
        <v>0</v>
      </c>
      <c r="BD39" s="24">
        <f>COUNTIF(Z39:$AG39,#REF!)</f>
        <v>0</v>
      </c>
      <c r="BE39" s="24">
        <f>COUNTIF(Z39:$AG39,#REF!)</f>
        <v>0</v>
      </c>
      <c r="BF39" s="24">
        <f>COUNTIF(Z39:$AG39,#REF!)</f>
        <v>0</v>
      </c>
      <c r="BG39" s="24">
        <f>COUNTIF(Z39:$AG39,#REF!)</f>
        <v>0</v>
      </c>
      <c r="BH39" s="24">
        <f>COUNTIF(Z39:$AG39,#REF!)</f>
        <v>0</v>
      </c>
      <c r="BI39" s="24">
        <f>COUNTIF(Z39:$AG39,#REF!)</f>
        <v>0</v>
      </c>
      <c r="BJ39" s="24">
        <f>COUNTIF(Z39:$AG39,#REF!)</f>
        <v>0</v>
      </c>
      <c r="BK39" s="24">
        <f>COUNTIF(Z39:$AG39,#REF!)</f>
        <v>0</v>
      </c>
      <c r="BL39" s="24">
        <f>COUNTIF(Z39:$AG39,#REF!)</f>
        <v>0</v>
      </c>
      <c r="BM39" s="24">
        <f>COUNTIF(Z39:$AG39,#REF!)</f>
        <v>0</v>
      </c>
      <c r="BN39" s="24">
        <f>COUNTIF(AA39:$AG39,Z39)</f>
        <v>0</v>
      </c>
      <c r="BO39" s="24">
        <f>COUNTIF(AB39:$AG39,AA39)</f>
        <v>0</v>
      </c>
      <c r="BP39" s="24">
        <f>COUNTIF(AC39:$AG39,AB39)</f>
        <v>0</v>
      </c>
      <c r="BQ39" s="24">
        <f>COUNTIF(AD39:$AG39,AC39)</f>
        <v>0</v>
      </c>
      <c r="BR39" s="24">
        <f>COUNTIF(AE39:$AG39,AD39)</f>
        <v>0</v>
      </c>
      <c r="BS39" s="24">
        <f>COUNTIF(AF39:$AG39,AE39)</f>
        <v>0</v>
      </c>
      <c r="BT39" s="24">
        <f>COUNTIF(AG39:$AG39,AF39)</f>
        <v>0</v>
      </c>
    </row>
    <row r="40" spans="1:72" x14ac:dyDescent="0.2">
      <c r="A40" s="24" t="e">
        <f t="shared" si="9"/>
        <v>#REF!</v>
      </c>
      <c r="B40" s="211"/>
      <c r="C40" s="216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24">
        <f>IF(D40="",0,COUNTIF(E40:$AG40,D40))</f>
        <v>0</v>
      </c>
      <c r="AI40" s="24">
        <f>IF(E40="",0,COUNTIF(F40:$AG40,E40))</f>
        <v>0</v>
      </c>
      <c r="AJ40" s="24">
        <f>IF(F40="",0,COUNTIF(G40:$AG40,F40))</f>
        <v>0</v>
      </c>
      <c r="AK40" s="24">
        <f>IF(G40="",0,COUNTIF(H40:$AG40,G40))</f>
        <v>0</v>
      </c>
      <c r="AL40" s="24">
        <f>IF(H40="",0,COUNTIF(I40:$AG40,H40))</f>
        <v>0</v>
      </c>
      <c r="AM40" s="24">
        <f>IF(I40="",0,COUNTIF(J40:$AG40,I40))</f>
        <v>0</v>
      </c>
      <c r="AN40" s="24">
        <f>IF(J40="",0,COUNTIF(K40:$AG40,J40))</f>
        <v>0</v>
      </c>
      <c r="AO40" s="24">
        <f>IF(K40="",0,COUNTIF(L40:$AG40,K40))</f>
        <v>0</v>
      </c>
      <c r="AP40" s="24">
        <f>IF(L40="",0,COUNTIF(M40:$AG40,L40))</f>
        <v>0</v>
      </c>
      <c r="AQ40" s="24">
        <f>IF(M40="",0,COUNTIF(N40:$AG40,M40))</f>
        <v>0</v>
      </c>
      <c r="AR40" s="24">
        <f>IF(N40="",0,COUNTIF(O40:$AG40,N40))</f>
        <v>0</v>
      </c>
      <c r="AS40" s="24">
        <f>IF(O40="",0,COUNTIF(P40:$AG40,O40))</f>
        <v>0</v>
      </c>
      <c r="AT40" s="24">
        <f>IF(P40="",0,COUNTIF(Q40:$AG40,P40))</f>
        <v>0</v>
      </c>
      <c r="AU40" s="24">
        <f>IF(Q40="",0,COUNTIF(R40:$AG40,Q40))</f>
        <v>0</v>
      </c>
      <c r="AV40" s="24">
        <f>IF(R40="",0,COUNTIF(S40:$AG40,R40))</f>
        <v>0</v>
      </c>
      <c r="AW40" s="24">
        <f>IF(S40="",0,COUNTIF(T40:$AG40,S40))</f>
        <v>0</v>
      </c>
      <c r="AX40" s="24">
        <f>IF(T40="",0,COUNTIF(U40:$AG40,T40))</f>
        <v>0</v>
      </c>
      <c r="AY40" s="24">
        <f>IF(U40="",0,COUNTIF(V40:$AG40,U40))</f>
        <v>0</v>
      </c>
      <c r="AZ40" s="24">
        <f>IF(V40="",0,COUNTIF(W40:$AG40,V40))</f>
        <v>0</v>
      </c>
      <c r="BA40" s="24">
        <f>IF(W40="",0,COUNTIF(X40:$AG40,W40))</f>
        <v>0</v>
      </c>
      <c r="BB40" s="24">
        <f>IF(X40="",0,COUNTIF(Y40:$AG40,X40))</f>
        <v>0</v>
      </c>
      <c r="BC40" s="24">
        <f>IF(Y40="",0,COUNTIF(Z40:$AG40,Y40))</f>
        <v>0</v>
      </c>
      <c r="BD40" s="24" t="e">
        <f>IF(#REF!="",0,COUNTIF(Z40:$AG40,#REF!))</f>
        <v>#REF!</v>
      </c>
      <c r="BE40" s="24" t="e">
        <f>IF(#REF!="",0,COUNTIF(Z40:$AG40,#REF!))</f>
        <v>#REF!</v>
      </c>
      <c r="BF40" s="24" t="e">
        <f>IF(#REF!="",0,COUNTIF(Z40:$AG40,#REF!))</f>
        <v>#REF!</v>
      </c>
      <c r="BG40" s="24" t="e">
        <f>IF(#REF!="",0,COUNTIF(Z40:$AG40,#REF!))</f>
        <v>#REF!</v>
      </c>
      <c r="BH40" s="24" t="e">
        <f>IF(#REF!="",0,COUNTIF(Z40:$AG40,#REF!))</f>
        <v>#REF!</v>
      </c>
      <c r="BI40" s="24" t="e">
        <f>IF(#REF!="",0,COUNTIF(Z40:$AG40,#REF!))</f>
        <v>#REF!</v>
      </c>
      <c r="BJ40" s="24" t="e">
        <f>IF(#REF!="",0,COUNTIF(Z40:$AG40,#REF!))</f>
        <v>#REF!</v>
      </c>
      <c r="BK40" s="24" t="e">
        <f>IF(#REF!="",0,COUNTIF(Z40:$AG40,#REF!))</f>
        <v>#REF!</v>
      </c>
      <c r="BL40" s="24" t="e">
        <f>IF(#REF!="",0,COUNTIF(Z40:$AG40,#REF!))</f>
        <v>#REF!</v>
      </c>
      <c r="BM40" s="24" t="e">
        <f>IF(#REF!="",0,COUNTIF(Z40:$AG40,#REF!))</f>
        <v>#REF!</v>
      </c>
      <c r="BN40" s="24">
        <f>IF(Z40="",0,COUNTIF(AA40:$AG40,Z40))</f>
        <v>0</v>
      </c>
      <c r="BO40" s="24">
        <f>IF(AA40="",0,COUNTIF(AB40:$AG40,AA40))</f>
        <v>0</v>
      </c>
      <c r="BP40" s="24">
        <f>IF(AB40="",0,COUNTIF(AC40:$AG40,AB40))</f>
        <v>0</v>
      </c>
      <c r="BQ40" s="24">
        <f>IF(AC40="",0,COUNTIF(AD40:$AG40,AC40))</f>
        <v>0</v>
      </c>
      <c r="BR40" s="24">
        <f>IF(AD40="",0,COUNTIF(AE40:$AG40,AD40))</f>
        <v>0</v>
      </c>
      <c r="BS40" s="24">
        <f>IF(AE40="",0,COUNTIF(AF40:$AG40,AE40))</f>
        <v>0</v>
      </c>
      <c r="BT40" s="24">
        <f>IF(AF40="",0,COUNTIF(AG40:$AG40,AF40))</f>
        <v>0</v>
      </c>
    </row>
    <row r="41" spans="1:72" s="23" customFormat="1" x14ac:dyDescent="0.2">
      <c r="B41" s="211"/>
      <c r="C41" s="217">
        <v>0.875</v>
      </c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</row>
    <row r="42" spans="1:72" x14ac:dyDescent="0.2">
      <c r="A42" s="24">
        <f t="shared" ref="A42:A43" si="10">SUM(AH42:BT42)</f>
        <v>0</v>
      </c>
      <c r="B42" s="212"/>
      <c r="C42" s="215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24">
        <f>COUNTIF(E42:$AG42,D42)</f>
        <v>0</v>
      </c>
      <c r="AI42" s="24">
        <f>COUNTIF(F42:$AG42,E42)</f>
        <v>0</v>
      </c>
      <c r="AJ42" s="24">
        <f>COUNTIF(G42:$AG42,F42)</f>
        <v>0</v>
      </c>
      <c r="AK42" s="24">
        <f>COUNTIF(H42:$AG42,G42)</f>
        <v>0</v>
      </c>
      <c r="AL42" s="24">
        <f>COUNTIF(I42:$AG42,H42)</f>
        <v>0</v>
      </c>
      <c r="AM42" s="24">
        <f>COUNTIF(J42:$AG42,I42)</f>
        <v>0</v>
      </c>
      <c r="AN42" s="24">
        <f>COUNTIF(K42:$AG42,J42)</f>
        <v>0</v>
      </c>
      <c r="AO42" s="24">
        <f>COUNTIF(L42:$AG42,K42)</f>
        <v>0</v>
      </c>
      <c r="AP42" s="24">
        <f>COUNTIF(M42:$AG42,L42)</f>
        <v>0</v>
      </c>
      <c r="AQ42" s="24">
        <f>COUNTIF(N42:$AG42,M42)</f>
        <v>0</v>
      </c>
      <c r="AR42" s="24">
        <f>COUNTIF(O42:$AG42,N42)</f>
        <v>0</v>
      </c>
      <c r="AS42" s="24">
        <f>COUNTIF(P42:$AG42,O42)</f>
        <v>0</v>
      </c>
      <c r="AT42" s="24">
        <f>COUNTIF(Q42:$AG42,P42)</f>
        <v>0</v>
      </c>
      <c r="AU42" s="24">
        <f>COUNTIF(R42:$AG42,Q42)</f>
        <v>0</v>
      </c>
      <c r="AV42" s="24">
        <f>COUNTIF(S42:$AG42,R42)</f>
        <v>0</v>
      </c>
      <c r="AW42" s="24">
        <f>COUNTIF(T42:$AG42,S42)</f>
        <v>0</v>
      </c>
      <c r="AX42" s="24">
        <f>COUNTIF(U42:$AG42,T42)</f>
        <v>0</v>
      </c>
      <c r="AY42" s="24">
        <f>COUNTIF(V42:$AG42,U42)</f>
        <v>0</v>
      </c>
      <c r="AZ42" s="24">
        <f>COUNTIF(W42:$AG42,V42)</f>
        <v>0</v>
      </c>
      <c r="BA42" s="24">
        <f>COUNTIF(X42:$AG42,W42)</f>
        <v>0</v>
      </c>
      <c r="BB42" s="24">
        <f>COUNTIF(Y42:$AG42,X42)</f>
        <v>0</v>
      </c>
      <c r="BC42" s="24">
        <f>COUNTIF(Z42:$AG42,Y42)</f>
        <v>0</v>
      </c>
      <c r="BD42" s="24">
        <f>COUNTIF(Z42:$AG42,#REF!)</f>
        <v>0</v>
      </c>
      <c r="BE42" s="24">
        <f>COUNTIF(Z42:$AG42,#REF!)</f>
        <v>0</v>
      </c>
      <c r="BF42" s="24">
        <f>COUNTIF(Z42:$AG42,#REF!)</f>
        <v>0</v>
      </c>
      <c r="BG42" s="24">
        <f>COUNTIF(Z42:$AG42,#REF!)</f>
        <v>0</v>
      </c>
      <c r="BH42" s="24">
        <f>COUNTIF(Z42:$AG42,#REF!)</f>
        <v>0</v>
      </c>
      <c r="BI42" s="24">
        <f>COUNTIF(Z42:$AG42,#REF!)</f>
        <v>0</v>
      </c>
      <c r="BJ42" s="24">
        <f>COUNTIF(Z42:$AG42,#REF!)</f>
        <v>0</v>
      </c>
      <c r="BK42" s="24">
        <f>COUNTIF(Z42:$AG42,#REF!)</f>
        <v>0</v>
      </c>
      <c r="BL42" s="24">
        <f>COUNTIF(Z42:$AG42,#REF!)</f>
        <v>0</v>
      </c>
      <c r="BM42" s="24">
        <f>COUNTIF(Z42:$AG42,#REF!)</f>
        <v>0</v>
      </c>
      <c r="BN42" s="24">
        <f>COUNTIF(AA42:$AG42,Z42)</f>
        <v>0</v>
      </c>
      <c r="BO42" s="24">
        <f>COUNTIF(AB42:$AG42,AA42)</f>
        <v>0</v>
      </c>
      <c r="BP42" s="24">
        <f>COUNTIF(AC42:$AG42,AB42)</f>
        <v>0</v>
      </c>
      <c r="BQ42" s="24">
        <f>COUNTIF(AD42:$AG42,AC42)</f>
        <v>0</v>
      </c>
      <c r="BR42" s="24">
        <f>COUNTIF(AE42:$AG42,AD42)</f>
        <v>0</v>
      </c>
      <c r="BS42" s="24">
        <f>COUNTIF(AF42:$AG42,AE42)</f>
        <v>0</v>
      </c>
      <c r="BT42" s="24">
        <f>COUNTIF(AG42:$AG42,AF42)</f>
        <v>0</v>
      </c>
    </row>
    <row r="43" spans="1:72" x14ac:dyDescent="0.2">
      <c r="A43" s="24" t="e">
        <f t="shared" si="10"/>
        <v>#REF!</v>
      </c>
      <c r="B43" s="212"/>
      <c r="C43" s="216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24">
        <f>IF(D43="",0,COUNTIF(E43:$AG43,D43))</f>
        <v>0</v>
      </c>
      <c r="AI43" s="24">
        <f>IF(E43="",0,COUNTIF(F43:$AG43,E43))</f>
        <v>0</v>
      </c>
      <c r="AJ43" s="24">
        <f>IF(F43="",0,COUNTIF(G43:$AG43,F43))</f>
        <v>0</v>
      </c>
      <c r="AK43" s="24">
        <f>IF(G43="",0,COUNTIF(H43:$AG43,G43))</f>
        <v>0</v>
      </c>
      <c r="AL43" s="24">
        <f>IF(H43="",0,COUNTIF(I43:$AG43,H43))</f>
        <v>0</v>
      </c>
      <c r="AM43" s="24">
        <f>IF(I43="",0,COUNTIF(J43:$AG43,I43))</f>
        <v>0</v>
      </c>
      <c r="AN43" s="24">
        <f>IF(J43="",0,COUNTIF(K43:$AG43,J43))</f>
        <v>0</v>
      </c>
      <c r="AO43" s="24">
        <f>IF(K43="",0,COUNTIF(L43:$AG43,K43))</f>
        <v>0</v>
      </c>
      <c r="AP43" s="24">
        <f>IF(L43="",0,COUNTIF(M43:$AG43,L43))</f>
        <v>0</v>
      </c>
      <c r="AQ43" s="24">
        <f>IF(M43="",0,COUNTIF(N43:$AG43,M43))</f>
        <v>0</v>
      </c>
      <c r="AR43" s="24">
        <f>IF(N43="",0,COUNTIF(O43:$AG43,N43))</f>
        <v>0</v>
      </c>
      <c r="AS43" s="24">
        <f>IF(O43="",0,COUNTIF(P43:$AG43,O43))</f>
        <v>0</v>
      </c>
      <c r="AT43" s="24">
        <f>IF(P43="",0,COUNTIF(Q43:$AG43,P43))</f>
        <v>0</v>
      </c>
      <c r="AU43" s="24">
        <f>IF(Q43="",0,COUNTIF(R43:$AG43,Q43))</f>
        <v>0</v>
      </c>
      <c r="AV43" s="24">
        <f>IF(R43="",0,COUNTIF(S43:$AG43,R43))</f>
        <v>0</v>
      </c>
      <c r="AW43" s="24">
        <f>IF(S43="",0,COUNTIF(T43:$AG43,S43))</f>
        <v>0</v>
      </c>
      <c r="AX43" s="24">
        <f>IF(T43="",0,COUNTIF(U43:$AG43,T43))</f>
        <v>0</v>
      </c>
      <c r="AY43" s="24">
        <f>IF(U43="",0,COUNTIF(V43:$AG43,U43))</f>
        <v>0</v>
      </c>
      <c r="AZ43" s="24">
        <f>IF(V43="",0,COUNTIF(W43:$AG43,V43))</f>
        <v>0</v>
      </c>
      <c r="BA43" s="24">
        <f>IF(W43="",0,COUNTIF(X43:$AG43,W43))</f>
        <v>0</v>
      </c>
      <c r="BB43" s="24">
        <f>IF(X43="",0,COUNTIF(Y43:$AG43,X43))</f>
        <v>0</v>
      </c>
      <c r="BC43" s="24">
        <f>IF(Y43="",0,COUNTIF(Z43:$AG43,Y43))</f>
        <v>0</v>
      </c>
      <c r="BD43" s="24" t="e">
        <f>IF(#REF!="",0,COUNTIF(Z43:$AG43,#REF!))</f>
        <v>#REF!</v>
      </c>
      <c r="BE43" s="24" t="e">
        <f>IF(#REF!="",0,COUNTIF(Z43:$AG43,#REF!))</f>
        <v>#REF!</v>
      </c>
      <c r="BF43" s="24" t="e">
        <f>IF(#REF!="",0,COUNTIF(Z43:$AG43,#REF!))</f>
        <v>#REF!</v>
      </c>
      <c r="BG43" s="24" t="e">
        <f>IF(#REF!="",0,COUNTIF(Z43:$AG43,#REF!))</f>
        <v>#REF!</v>
      </c>
      <c r="BH43" s="24" t="e">
        <f>IF(#REF!="",0,COUNTIF(Z43:$AG43,#REF!))</f>
        <v>#REF!</v>
      </c>
      <c r="BI43" s="24" t="e">
        <f>IF(#REF!="",0,COUNTIF(Z43:$AG43,#REF!))</f>
        <v>#REF!</v>
      </c>
      <c r="BJ43" s="24" t="e">
        <f>IF(#REF!="",0,COUNTIF(Z43:$AG43,#REF!))</f>
        <v>#REF!</v>
      </c>
      <c r="BK43" s="24" t="e">
        <f>IF(#REF!="",0,COUNTIF(Z43:$AG43,#REF!))</f>
        <v>#REF!</v>
      </c>
      <c r="BL43" s="24" t="e">
        <f>IF(#REF!="",0,COUNTIF(Z43:$AG43,#REF!))</f>
        <v>#REF!</v>
      </c>
      <c r="BM43" s="24" t="e">
        <f>IF(#REF!="",0,COUNTIF(Z43:$AG43,#REF!))</f>
        <v>#REF!</v>
      </c>
      <c r="BN43" s="24">
        <f>IF(Z43="",0,COUNTIF(AA43:$AG43,Z43))</f>
        <v>0</v>
      </c>
      <c r="BO43" s="24">
        <f>IF(AA43="",0,COUNTIF(AB43:$AG43,AA43))</f>
        <v>0</v>
      </c>
      <c r="BP43" s="24">
        <f>IF(AB43="",0,COUNTIF(AC43:$AG43,AB43))</f>
        <v>0</v>
      </c>
      <c r="BQ43" s="24">
        <f>IF(AC43="",0,COUNTIF(AD43:$AG43,AC43))</f>
        <v>0</v>
      </c>
      <c r="BR43" s="24">
        <f>IF(AD43="",0,COUNTIF(AE43:$AG43,AD43))</f>
        <v>0</v>
      </c>
      <c r="BS43" s="24">
        <f>IF(AE43="",0,COUNTIF(AF43:$AG43,AE43))</f>
        <v>0</v>
      </c>
      <c r="BT43" s="24">
        <f>IF(AF43="",0,COUNTIF(AG43:$AG43,AF43))</f>
        <v>0</v>
      </c>
    </row>
    <row r="44" spans="1:72" s="23" customFormat="1" x14ac:dyDescent="0.2">
      <c r="B44" s="212"/>
      <c r="C44" s="217">
        <v>0.91666666666666663</v>
      </c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</row>
    <row r="45" spans="1:72" x14ac:dyDescent="0.2">
      <c r="A45" s="24">
        <f t="shared" ref="A45:A46" si="11">SUM(AH45:BT45)</f>
        <v>0</v>
      </c>
      <c r="B45" s="212"/>
      <c r="C45" s="215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24">
        <f>COUNTIF(E45:$AG45,D45)</f>
        <v>0</v>
      </c>
      <c r="AI45" s="24">
        <f>COUNTIF(F45:$AG45,E45)</f>
        <v>0</v>
      </c>
      <c r="AJ45" s="24">
        <f>COUNTIF(G45:$AG45,F45)</f>
        <v>0</v>
      </c>
      <c r="AK45" s="24">
        <f>COUNTIF(H45:$AG45,G45)</f>
        <v>0</v>
      </c>
      <c r="AL45" s="24">
        <f>COUNTIF(I45:$AG45,H45)</f>
        <v>0</v>
      </c>
      <c r="AM45" s="24">
        <f>COUNTIF(J45:$AG45,I45)</f>
        <v>0</v>
      </c>
      <c r="AN45" s="24">
        <f>COUNTIF(K45:$AG45,J45)</f>
        <v>0</v>
      </c>
      <c r="AO45" s="24">
        <f>COUNTIF(L45:$AG45,K45)</f>
        <v>0</v>
      </c>
      <c r="AP45" s="24">
        <f>COUNTIF(M45:$AG45,L45)</f>
        <v>0</v>
      </c>
      <c r="AQ45" s="24">
        <f>COUNTIF(N45:$AG45,M45)</f>
        <v>0</v>
      </c>
      <c r="AR45" s="24">
        <f>COUNTIF(O45:$AG45,N45)</f>
        <v>0</v>
      </c>
      <c r="AS45" s="24">
        <f>COUNTIF(P45:$AG45,O45)</f>
        <v>0</v>
      </c>
      <c r="AT45" s="24">
        <f>COUNTIF(Q45:$AG45,P45)</f>
        <v>0</v>
      </c>
      <c r="AU45" s="24">
        <f>COUNTIF(R45:$AG45,Q45)</f>
        <v>0</v>
      </c>
      <c r="AV45" s="24">
        <f>COUNTIF(S45:$AG45,R45)</f>
        <v>0</v>
      </c>
      <c r="AW45" s="24">
        <f>COUNTIF(T45:$AG45,S45)</f>
        <v>0</v>
      </c>
      <c r="AX45" s="24">
        <f>COUNTIF(U45:$AG45,T45)</f>
        <v>0</v>
      </c>
      <c r="AY45" s="24">
        <f>COUNTIF(V45:$AG45,U45)</f>
        <v>0</v>
      </c>
      <c r="AZ45" s="24">
        <f>COUNTIF(W45:$AG45,V45)</f>
        <v>0</v>
      </c>
      <c r="BA45" s="24">
        <f>COUNTIF(X45:$AG45,W45)</f>
        <v>0</v>
      </c>
      <c r="BB45" s="24">
        <f>COUNTIF(Y45:$AG45,X45)</f>
        <v>0</v>
      </c>
      <c r="BC45" s="24">
        <f>COUNTIF(Z45:$AG45,Y45)</f>
        <v>0</v>
      </c>
      <c r="BD45" s="24">
        <f>COUNTIF(Z45:$AG45,#REF!)</f>
        <v>0</v>
      </c>
      <c r="BE45" s="24">
        <f>COUNTIF(Z45:$AG45,#REF!)</f>
        <v>0</v>
      </c>
      <c r="BF45" s="24">
        <f>COUNTIF(Z45:$AG45,#REF!)</f>
        <v>0</v>
      </c>
      <c r="BG45" s="24">
        <f>COUNTIF(Z45:$AG45,#REF!)</f>
        <v>0</v>
      </c>
      <c r="BH45" s="24">
        <f>COUNTIF(Z45:$AG45,#REF!)</f>
        <v>0</v>
      </c>
      <c r="BI45" s="24">
        <f>COUNTIF(Z45:$AG45,#REF!)</f>
        <v>0</v>
      </c>
      <c r="BJ45" s="24">
        <f>COUNTIF(Z45:$AG45,#REF!)</f>
        <v>0</v>
      </c>
      <c r="BK45" s="24">
        <f>COUNTIF(Z45:$AG45,#REF!)</f>
        <v>0</v>
      </c>
      <c r="BL45" s="24">
        <f>COUNTIF(Z45:$AG45,#REF!)</f>
        <v>0</v>
      </c>
      <c r="BM45" s="24">
        <f>COUNTIF(Z45:$AG45,#REF!)</f>
        <v>0</v>
      </c>
      <c r="BN45" s="24">
        <f>COUNTIF(AA45:$AG45,Z45)</f>
        <v>0</v>
      </c>
      <c r="BO45" s="24">
        <f>COUNTIF(AB45:$AG45,AA45)</f>
        <v>0</v>
      </c>
      <c r="BP45" s="24">
        <f>COUNTIF(AC45:$AG45,AB45)</f>
        <v>0</v>
      </c>
      <c r="BQ45" s="24">
        <f>COUNTIF(AD45:$AG45,AC45)</f>
        <v>0</v>
      </c>
      <c r="BR45" s="24">
        <f>COUNTIF(AE45:$AG45,AD45)</f>
        <v>0</v>
      </c>
      <c r="BS45" s="24">
        <f>COUNTIF(AF45:$AG45,AE45)</f>
        <v>0</v>
      </c>
      <c r="BT45" s="24">
        <f>COUNTIF(AG45:$AG45,AF45)</f>
        <v>0</v>
      </c>
    </row>
    <row r="46" spans="1:72" ht="15" thickBot="1" x14ac:dyDescent="0.25">
      <c r="A46" s="24" t="e">
        <f t="shared" si="11"/>
        <v>#REF!</v>
      </c>
      <c r="B46" s="213"/>
      <c r="C46" s="21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24">
        <f>IF(D46="",0,COUNTIF(E46:$AG46,D46))</f>
        <v>0</v>
      </c>
      <c r="AI46" s="24">
        <f>IF(E46="",0,COUNTIF(F46:$AG46,E46))</f>
        <v>0</v>
      </c>
      <c r="AJ46" s="24">
        <f>IF(F46="",0,COUNTIF(G46:$AG46,F46))</f>
        <v>0</v>
      </c>
      <c r="AK46" s="24">
        <f>IF(G46="",0,COUNTIF(H46:$AG46,G46))</f>
        <v>0</v>
      </c>
      <c r="AL46" s="24">
        <f>IF(H46="",0,COUNTIF(I46:$AG46,H46))</f>
        <v>0</v>
      </c>
      <c r="AM46" s="24">
        <f>IF(I46="",0,COUNTIF(J46:$AG46,I46))</f>
        <v>0</v>
      </c>
      <c r="AN46" s="24">
        <f>IF(J46="",0,COUNTIF(K46:$AG46,J46))</f>
        <v>0</v>
      </c>
      <c r="AO46" s="24">
        <f>IF(K46="",0,COUNTIF(L46:$AG46,K46))</f>
        <v>0</v>
      </c>
      <c r="AP46" s="24">
        <f>IF(L46="",0,COUNTIF(M46:$AG46,L46))</f>
        <v>0</v>
      </c>
      <c r="AQ46" s="24">
        <f>IF(M46="",0,COUNTIF(N46:$AG46,M46))</f>
        <v>0</v>
      </c>
      <c r="AR46" s="24">
        <f>IF(N46="",0,COUNTIF(O46:$AG46,N46))</f>
        <v>0</v>
      </c>
      <c r="AS46" s="24">
        <f>IF(O46="",0,COUNTIF(P46:$AG46,O46))</f>
        <v>0</v>
      </c>
      <c r="AT46" s="24">
        <f>IF(P46="",0,COUNTIF(Q46:$AG46,P46))</f>
        <v>0</v>
      </c>
      <c r="AU46" s="24">
        <f>IF(Q46="",0,COUNTIF(R46:$AG46,Q46))</f>
        <v>0</v>
      </c>
      <c r="AV46" s="24">
        <f>IF(R46="",0,COUNTIF(S46:$AG46,R46))</f>
        <v>0</v>
      </c>
      <c r="AW46" s="24">
        <f>IF(S46="",0,COUNTIF(T46:$AG46,S46))</f>
        <v>0</v>
      </c>
      <c r="AX46" s="24">
        <f>IF(T46="",0,COUNTIF(U46:$AG46,T46))</f>
        <v>0</v>
      </c>
      <c r="AY46" s="24">
        <f>IF(U46="",0,COUNTIF(V46:$AG46,U46))</f>
        <v>0</v>
      </c>
      <c r="AZ46" s="24">
        <f>IF(V46="",0,COUNTIF(W46:$AG46,V46))</f>
        <v>0</v>
      </c>
      <c r="BA46" s="24">
        <f>IF(W46="",0,COUNTIF(X46:$AG46,W46))</f>
        <v>0</v>
      </c>
      <c r="BB46" s="24">
        <f>IF(X46="",0,COUNTIF(Y46:$AG46,X46))</f>
        <v>0</v>
      </c>
      <c r="BC46" s="24">
        <f>IF(Y46="",0,COUNTIF(Z46:$AG46,Y46))</f>
        <v>0</v>
      </c>
      <c r="BD46" s="24" t="e">
        <f>IF(#REF!="",0,COUNTIF(Z46:$AG46,#REF!))</f>
        <v>#REF!</v>
      </c>
      <c r="BE46" s="24" t="e">
        <f>IF(#REF!="",0,COUNTIF(Z46:$AG46,#REF!))</f>
        <v>#REF!</v>
      </c>
      <c r="BF46" s="24" t="e">
        <f>IF(#REF!="",0,COUNTIF(Z46:$AG46,#REF!))</f>
        <v>#REF!</v>
      </c>
      <c r="BG46" s="24" t="e">
        <f>IF(#REF!="",0,COUNTIF(Z46:$AG46,#REF!))</f>
        <v>#REF!</v>
      </c>
      <c r="BH46" s="24" t="e">
        <f>IF(#REF!="",0,COUNTIF(Z46:$AG46,#REF!))</f>
        <v>#REF!</v>
      </c>
      <c r="BI46" s="24" t="e">
        <f>IF(#REF!="",0,COUNTIF(Z46:$AG46,#REF!))</f>
        <v>#REF!</v>
      </c>
      <c r="BJ46" s="24" t="e">
        <f>IF(#REF!="",0,COUNTIF(Z46:$AG46,#REF!))</f>
        <v>#REF!</v>
      </c>
      <c r="BK46" s="24" t="e">
        <f>IF(#REF!="",0,COUNTIF(Z46:$AG46,#REF!))</f>
        <v>#REF!</v>
      </c>
      <c r="BL46" s="24" t="e">
        <f>IF(#REF!="",0,COUNTIF(Z46:$AG46,#REF!))</f>
        <v>#REF!</v>
      </c>
      <c r="BM46" s="24" t="e">
        <f>IF(#REF!="",0,COUNTIF(Z46:$AG46,#REF!))</f>
        <v>#REF!</v>
      </c>
      <c r="BN46" s="24">
        <f>IF(Z46="",0,COUNTIF(AA46:$AG46,Z46))</f>
        <v>0</v>
      </c>
      <c r="BO46" s="24">
        <f>IF(AA46="",0,COUNTIF(AB46:$AG46,AA46))</f>
        <v>0</v>
      </c>
      <c r="BP46" s="24">
        <f>IF(AB46="",0,COUNTIF(AC46:$AG46,AB46))</f>
        <v>0</v>
      </c>
      <c r="BQ46" s="24">
        <f>IF(AC46="",0,COUNTIF(AD46:$AG46,AC46))</f>
        <v>0</v>
      </c>
      <c r="BR46" s="24">
        <f>IF(AD46="",0,COUNTIF(AE46:$AG46,AD46))</f>
        <v>0</v>
      </c>
      <c r="BS46" s="24">
        <f>IF(AE46="",0,COUNTIF(AF46:$AG46,AE46))</f>
        <v>0</v>
      </c>
      <c r="BT46" s="24">
        <f>IF(AF46="",0,COUNTIF(AG46:$AG46,AF46))</f>
        <v>0</v>
      </c>
    </row>
    <row r="47" spans="1:72" s="23" customFormat="1" ht="28.5" x14ac:dyDescent="0.2">
      <c r="B47" s="209" t="s">
        <v>3</v>
      </c>
      <c r="C47" s="199">
        <v>0.33333333333333331</v>
      </c>
      <c r="D47" s="47"/>
      <c r="E47" s="115"/>
      <c r="F47" s="47"/>
      <c r="G47" s="122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 t="s">
        <v>70</v>
      </c>
      <c r="W47" s="47" t="s">
        <v>72</v>
      </c>
      <c r="X47" s="47"/>
      <c r="Y47" s="47"/>
      <c r="Z47" s="47"/>
      <c r="AA47" s="122"/>
      <c r="AB47" s="47"/>
      <c r="AC47" s="47"/>
      <c r="AD47" s="47"/>
      <c r="AE47" s="47"/>
      <c r="AF47" s="47"/>
      <c r="AG47" s="47"/>
    </row>
    <row r="48" spans="1:72" x14ac:dyDescent="0.2">
      <c r="A48" s="24">
        <f t="shared" ref="A48:A49" si="12">SUM(AH48:BT48)</f>
        <v>0</v>
      </c>
      <c r="B48" s="210"/>
      <c r="C48" s="200"/>
      <c r="D48" s="48"/>
      <c r="E48" s="48"/>
      <c r="F48" s="48"/>
      <c r="G48" s="119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 t="s">
        <v>52</v>
      </c>
      <c r="W48" s="48" t="s">
        <v>48</v>
      </c>
      <c r="X48" s="48"/>
      <c r="Y48" s="48"/>
      <c r="Z48" s="48"/>
      <c r="AA48" s="119"/>
      <c r="AB48" s="48"/>
      <c r="AC48" s="48"/>
      <c r="AD48" s="48"/>
      <c r="AE48" s="48"/>
      <c r="AF48" s="48"/>
      <c r="AG48" s="48"/>
      <c r="AH48" s="24">
        <f>COUNTIF(E48:$AG48,D48)</f>
        <v>0</v>
      </c>
      <c r="AI48" s="24">
        <f>COUNTIF(F48:$AG48,E48)</f>
        <v>0</v>
      </c>
      <c r="AJ48" s="24">
        <f>COUNTIF(G48:$AG48,F48)</f>
        <v>0</v>
      </c>
      <c r="AK48" s="24">
        <f>COUNTIF(H48:$AG48,G48)</f>
        <v>0</v>
      </c>
      <c r="AL48" s="24">
        <f>COUNTIF(I48:$AG48,H48)</f>
        <v>0</v>
      </c>
      <c r="AM48" s="24">
        <f>COUNTIF(J48:$AG48,I48)</f>
        <v>0</v>
      </c>
      <c r="AN48" s="24">
        <f>COUNTIF(K48:$AG48,J48)</f>
        <v>0</v>
      </c>
      <c r="AO48" s="24">
        <f>COUNTIF(L48:$AG48,K48)</f>
        <v>0</v>
      </c>
      <c r="AP48" s="24">
        <f>COUNTIF(M48:$AG48,L48)</f>
        <v>0</v>
      </c>
      <c r="AQ48" s="24">
        <f>COUNTIF(N48:$AG48,M48)</f>
        <v>0</v>
      </c>
      <c r="AR48" s="24">
        <f>COUNTIF(O48:$AG48,N48)</f>
        <v>0</v>
      </c>
      <c r="AS48" s="24">
        <f>COUNTIF(P48:$AG48,O48)</f>
        <v>0</v>
      </c>
      <c r="AT48" s="24">
        <f>COUNTIF(Q48:$AG48,P48)</f>
        <v>0</v>
      </c>
      <c r="AU48" s="24">
        <f>COUNTIF(R48:$AG48,Q48)</f>
        <v>0</v>
      </c>
      <c r="AV48" s="24">
        <f>COUNTIF(S48:$AG48,R48)</f>
        <v>0</v>
      </c>
      <c r="AW48" s="24">
        <f>COUNTIF(T48:$AG48,S48)</f>
        <v>0</v>
      </c>
      <c r="AX48" s="24">
        <f>COUNTIF(U48:$AG48,T48)</f>
        <v>0</v>
      </c>
      <c r="AY48" s="24">
        <f>COUNTIF(V48:$AG48,U48)</f>
        <v>0</v>
      </c>
      <c r="AZ48" s="24">
        <f>COUNTIF(W48:$AG48,V48)</f>
        <v>0</v>
      </c>
      <c r="BA48" s="24">
        <f>COUNTIF(X48:$AG48,W48)</f>
        <v>0</v>
      </c>
      <c r="BB48" s="24">
        <f>COUNTIF(Y48:$AG48,X48)</f>
        <v>0</v>
      </c>
      <c r="BC48" s="24">
        <f>COUNTIF(Z48:$AG48,Y48)</f>
        <v>0</v>
      </c>
      <c r="BD48" s="24">
        <f>COUNTIF(Z48:$AG48,#REF!)</f>
        <v>0</v>
      </c>
      <c r="BE48" s="24">
        <f>COUNTIF(Z48:$AG48,#REF!)</f>
        <v>0</v>
      </c>
      <c r="BF48" s="24">
        <f>COUNTIF(Z48:$AG48,#REF!)</f>
        <v>0</v>
      </c>
      <c r="BG48" s="24">
        <f>COUNTIF(Z48:$AG48,#REF!)</f>
        <v>0</v>
      </c>
      <c r="BH48" s="24">
        <f>COUNTIF(Z48:$AG48,#REF!)</f>
        <v>0</v>
      </c>
      <c r="BI48" s="24">
        <f>COUNTIF(Z48:$AG48,#REF!)</f>
        <v>0</v>
      </c>
      <c r="BJ48" s="24">
        <f>COUNTIF(Z48:$AG48,#REF!)</f>
        <v>0</v>
      </c>
      <c r="BK48" s="24">
        <f>COUNTIF(Z48:$AG48,#REF!)</f>
        <v>0</v>
      </c>
      <c r="BL48" s="24">
        <f>COUNTIF(Z48:$AG48,#REF!)</f>
        <v>0</v>
      </c>
      <c r="BM48" s="24">
        <f>COUNTIF(Z48:$AG48,#REF!)</f>
        <v>0</v>
      </c>
      <c r="BN48" s="24">
        <f>COUNTIF(AA48:$AG48,Z48)</f>
        <v>0</v>
      </c>
      <c r="BO48" s="24">
        <f>COUNTIF(AB48:$AG48,AA48)</f>
        <v>0</v>
      </c>
      <c r="BP48" s="24">
        <f>COUNTIF(AC48:$AG48,AB48)</f>
        <v>0</v>
      </c>
      <c r="BQ48" s="24">
        <f>COUNTIF(AD48:$AG48,AC48)</f>
        <v>0</v>
      </c>
      <c r="BR48" s="24">
        <f>COUNTIF(AE48:$AG48,AD48)</f>
        <v>0</v>
      </c>
      <c r="BS48" s="24">
        <f>COUNTIF(AF48:$AG48,AE48)</f>
        <v>0</v>
      </c>
      <c r="BT48" s="24">
        <f>COUNTIF(AG48:$AG48,AF48)</f>
        <v>0</v>
      </c>
    </row>
    <row r="49" spans="1:72" x14ac:dyDescent="0.2">
      <c r="A49" s="24" t="e">
        <f t="shared" si="12"/>
        <v>#REF!</v>
      </c>
      <c r="B49" s="210"/>
      <c r="C49" s="201"/>
      <c r="D49" s="101"/>
      <c r="E49" s="48"/>
      <c r="F49" s="101"/>
      <c r="G49" s="119"/>
      <c r="H49" s="101"/>
      <c r="I49" s="101"/>
      <c r="J49" s="48"/>
      <c r="K49" s="48"/>
      <c r="L49" s="48"/>
      <c r="M49" s="48"/>
      <c r="N49" s="48"/>
      <c r="O49" s="48"/>
      <c r="P49" s="101"/>
      <c r="Q49" s="101"/>
      <c r="R49" s="101"/>
      <c r="S49" s="101"/>
      <c r="T49" s="101"/>
      <c r="U49" s="101"/>
      <c r="V49" s="48" t="s">
        <v>38</v>
      </c>
      <c r="W49" s="101">
        <v>23</v>
      </c>
      <c r="X49" s="48"/>
      <c r="Y49" s="101"/>
      <c r="Z49" s="101"/>
      <c r="AA49" s="119"/>
      <c r="AB49" s="48"/>
      <c r="AC49" s="48"/>
      <c r="AD49" s="48"/>
      <c r="AE49" s="48"/>
      <c r="AF49" s="48"/>
      <c r="AG49" s="48"/>
      <c r="AH49" s="24">
        <f>IF(D49="",0,IFERROR(SEARCH(E49:$AG49,D49),0))</f>
        <v>0</v>
      </c>
      <c r="AI49" s="24">
        <f>IF(E49="",0,COUNTIF(F49:$AG49,E49))</f>
        <v>0</v>
      </c>
      <c r="AJ49" s="24">
        <f>IF(F49="",0,COUNTIF(G49:$AG49,F49))</f>
        <v>0</v>
      </c>
      <c r="AK49" s="24">
        <f>IF(G49="",0,COUNTIF(H49:$AG49,G49))</f>
        <v>0</v>
      </c>
      <c r="AL49" s="24">
        <f>IF(H49="",0,COUNTIF(I49:$AG49,H49))</f>
        <v>0</v>
      </c>
      <c r="AM49" s="24">
        <f>IF(I49="",0,COUNTIF(J49:$AG49,I49))</f>
        <v>0</v>
      </c>
      <c r="AN49" s="24">
        <f>IF(J49="",0,COUNTIF(K49:$AG49,J49))</f>
        <v>0</v>
      </c>
      <c r="AO49" s="24">
        <f>IF(K49="",0,COUNTIF(L49:$AG49,K49))</f>
        <v>0</v>
      </c>
      <c r="AP49" s="24">
        <f>IF(L49="",0,COUNTIF(M49:$AG49,L49))</f>
        <v>0</v>
      </c>
      <c r="AQ49" s="24">
        <f>IF(M49="",0,COUNTIF(N49:$AG49,M49))</f>
        <v>0</v>
      </c>
      <c r="AR49" s="24">
        <f>IF(N49="",0,COUNTIF(O49:$AG49,N49))</f>
        <v>0</v>
      </c>
      <c r="AS49" s="24">
        <f>IF(O49="",0,COUNTIF(P49:$AG49,O49))</f>
        <v>0</v>
      </c>
      <c r="AT49" s="24">
        <f>IF(P49="",0,COUNTIF(Q49:$AG49,P49))</f>
        <v>0</v>
      </c>
      <c r="AU49" s="24">
        <f>IF(Q49="",0,COUNTIF(R49:$AG49,Q49))</f>
        <v>0</v>
      </c>
      <c r="AV49" s="24">
        <f>IF(R49="",0,COUNTIF(S49:$AG49,R49))</f>
        <v>0</v>
      </c>
      <c r="AW49" s="24">
        <f>IF(S49="",0,COUNTIF(T49:$AG49,S49))</f>
        <v>0</v>
      </c>
      <c r="AX49" s="24">
        <f>IF(T49="",0,COUNTIF(U49:$AG49,T49))</f>
        <v>0</v>
      </c>
      <c r="AY49" s="24">
        <f>IF(U49="",0,COUNTIF(V49:$AG49,U49))</f>
        <v>0</v>
      </c>
      <c r="AZ49" s="24">
        <f>IF(V49="",0,COUNTIF(W49:$AG49,V49))</f>
        <v>0</v>
      </c>
      <c r="BA49" s="24">
        <f>IF(W49="",0,COUNTIF(X49:$AG49,W49))</f>
        <v>0</v>
      </c>
      <c r="BB49" s="24">
        <f>IF(X49="",0,COUNTIF(Y49:$AG49,X49))</f>
        <v>0</v>
      </c>
      <c r="BC49" s="24">
        <f>IF(Y49="",0,COUNTIF(Z49:$AG49,Y49))</f>
        <v>0</v>
      </c>
      <c r="BD49" s="24" t="e">
        <f>IF(#REF!="",0,COUNTIF(Z49:$AG49,#REF!))</f>
        <v>#REF!</v>
      </c>
      <c r="BE49" s="24" t="e">
        <f>IF(#REF!="",0,COUNTIF(Z49:$AG49,#REF!))</f>
        <v>#REF!</v>
      </c>
      <c r="BF49" s="24" t="e">
        <f>IF(#REF!="",0,COUNTIF(Z49:$AG49,#REF!))</f>
        <v>#REF!</v>
      </c>
      <c r="BG49" s="24" t="e">
        <f>IF(#REF!="",0,COUNTIF(Z49:$AG49,#REF!))</f>
        <v>#REF!</v>
      </c>
      <c r="BH49" s="24" t="e">
        <f>IF(#REF!="",0,COUNTIF(Z49:$AG49,#REF!))</f>
        <v>#REF!</v>
      </c>
      <c r="BI49" s="24" t="e">
        <f>IF(#REF!="",0,COUNTIF(Z49:$AG49,#REF!))</f>
        <v>#REF!</v>
      </c>
      <c r="BJ49" s="24" t="e">
        <f>IF(#REF!="",0,COUNTIF(Z49:$AG49,#REF!))</f>
        <v>#REF!</v>
      </c>
      <c r="BK49" s="24" t="e">
        <f>IF(#REF!="",0,COUNTIF(Z49:$AG49,#REF!))</f>
        <v>#REF!</v>
      </c>
      <c r="BL49" s="24" t="e">
        <f>IF(#REF!="",0,COUNTIF(Z49:$AG49,#REF!))</f>
        <v>#REF!</v>
      </c>
      <c r="BM49" s="24" t="e">
        <f>IF(#REF!="",0,COUNTIF(Z49:$AG49,#REF!))</f>
        <v>#REF!</v>
      </c>
      <c r="BN49" s="24">
        <f>IF(Z49="",0,COUNTIF(AA49:$AG49,Z49))</f>
        <v>0</v>
      </c>
      <c r="BO49" s="24">
        <f>IF(AA49="",0,COUNTIF(AB49:$AG49,AA49))</f>
        <v>0</v>
      </c>
      <c r="BP49" s="24">
        <f>IF(AB49="",0,COUNTIF(AC49:$AG49,AB49))</f>
        <v>0</v>
      </c>
      <c r="BQ49" s="24">
        <f>IF(AC49="",0,COUNTIF(AD49:$AG49,AC49))</f>
        <v>0</v>
      </c>
      <c r="BR49" s="24">
        <f>IF(AD49="",0,COUNTIF(AE49:$AG49,AD49))</f>
        <v>0</v>
      </c>
      <c r="BS49" s="24">
        <f>IF(AE49="",0,COUNTIF(AF49:$AG49,AE49))</f>
        <v>0</v>
      </c>
      <c r="BT49" s="24">
        <f>IF(AF49="",0,COUNTIF(AG49:$AG49,AF49))</f>
        <v>0</v>
      </c>
    </row>
    <row r="50" spans="1:72" s="23" customFormat="1" ht="28.5" x14ac:dyDescent="0.2">
      <c r="B50" s="211"/>
      <c r="C50" s="202">
        <v>0.375</v>
      </c>
      <c r="D50" s="47"/>
      <c r="E50" s="115"/>
      <c r="F50" s="47"/>
      <c r="G50" s="122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 t="s">
        <v>70</v>
      </c>
      <c r="W50" s="47" t="s">
        <v>72</v>
      </c>
      <c r="X50" s="47"/>
      <c r="Y50" s="47"/>
      <c r="Z50" s="47"/>
      <c r="AA50" s="122"/>
      <c r="AB50" s="47"/>
      <c r="AC50" s="47"/>
      <c r="AD50" s="47"/>
      <c r="AE50" s="47"/>
      <c r="AF50" s="47"/>
      <c r="AG50" s="47"/>
    </row>
    <row r="51" spans="1:72" x14ac:dyDescent="0.2">
      <c r="A51" s="24">
        <f t="shared" ref="A51:A95" si="13">SUM(AH51:BT51)</f>
        <v>0</v>
      </c>
      <c r="B51" s="211"/>
      <c r="C51" s="200"/>
      <c r="D51" s="48"/>
      <c r="E51" s="48"/>
      <c r="F51" s="48"/>
      <c r="G51" s="119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 t="s">
        <v>52</v>
      </c>
      <c r="W51" s="48" t="s">
        <v>48</v>
      </c>
      <c r="X51" s="48"/>
      <c r="Y51" s="48"/>
      <c r="Z51" s="48"/>
      <c r="AA51" s="119"/>
      <c r="AB51" s="48"/>
      <c r="AC51" s="48"/>
      <c r="AD51" s="48"/>
      <c r="AE51" s="48"/>
      <c r="AF51" s="48"/>
      <c r="AG51" s="48"/>
      <c r="AH51" s="24">
        <f>COUNTIF(E51:$AG51,D51)</f>
        <v>0</v>
      </c>
      <c r="AI51" s="24">
        <f>COUNTIF(F51:$AG51,E51)</f>
        <v>0</v>
      </c>
      <c r="AJ51" s="24">
        <f>COUNTIF(G51:$AG51,F51)</f>
        <v>0</v>
      </c>
      <c r="AK51" s="24">
        <f>COUNTIF(H51:$AG51,G51)</f>
        <v>0</v>
      </c>
      <c r="AL51" s="24">
        <f>COUNTIF(I51:$AG51,H51)</f>
        <v>0</v>
      </c>
      <c r="AM51" s="24">
        <f>COUNTIF(J51:$AG51,I51)</f>
        <v>0</v>
      </c>
      <c r="AN51" s="24">
        <f>COUNTIF(K51:$AG51,J51)</f>
        <v>0</v>
      </c>
      <c r="AO51" s="24">
        <f>COUNTIF(L51:$AG51,K51)</f>
        <v>0</v>
      </c>
      <c r="AP51" s="24">
        <f>COUNTIF(M51:$AG51,L51)</f>
        <v>0</v>
      </c>
      <c r="AQ51" s="24">
        <f>COUNTIF(N51:$AG51,M51)</f>
        <v>0</v>
      </c>
      <c r="AR51" s="24">
        <f>COUNTIF(O51:$AG51,N51)</f>
        <v>0</v>
      </c>
      <c r="AS51" s="24">
        <f>COUNTIF(P51:$AG51,O51)</f>
        <v>0</v>
      </c>
      <c r="AT51" s="24">
        <f>COUNTIF(Q51:$AG51,P51)</f>
        <v>0</v>
      </c>
      <c r="AU51" s="24">
        <f>COUNTIF(R51:$AG51,Q51)</f>
        <v>0</v>
      </c>
      <c r="AV51" s="24">
        <f>COUNTIF(S51:$AG51,R51)</f>
        <v>0</v>
      </c>
      <c r="AW51" s="24">
        <f>COUNTIF(T51:$AG51,S51)</f>
        <v>0</v>
      </c>
      <c r="AX51" s="24">
        <f>COUNTIF(U51:$AG51,T51)</f>
        <v>0</v>
      </c>
      <c r="AY51" s="24">
        <f>COUNTIF(V51:$AG51,U51)</f>
        <v>0</v>
      </c>
      <c r="AZ51" s="24">
        <f>COUNTIF(W51:$AG51,V51)</f>
        <v>0</v>
      </c>
      <c r="BA51" s="24">
        <f>COUNTIF(X51:$AG51,#REF!)</f>
        <v>0</v>
      </c>
      <c r="BB51" s="24">
        <f>COUNTIF(Y51:$AG51,X51)</f>
        <v>0</v>
      </c>
      <c r="BC51" s="24">
        <f>COUNTIF(Z51:$AG51,Y51)</f>
        <v>0</v>
      </c>
      <c r="BD51" s="24">
        <f>COUNTIF(Z51:$AG51,#REF!)</f>
        <v>0</v>
      </c>
      <c r="BE51" s="24">
        <f>COUNTIF(Z51:$AG51,#REF!)</f>
        <v>0</v>
      </c>
      <c r="BF51" s="24">
        <f>COUNTIF(Z51:$AG51,#REF!)</f>
        <v>0</v>
      </c>
      <c r="BG51" s="24">
        <f>COUNTIF(Z51:$AG51,#REF!)</f>
        <v>0</v>
      </c>
      <c r="BH51" s="24">
        <f>COUNTIF(Z51:$AG51,#REF!)</f>
        <v>0</v>
      </c>
      <c r="BI51" s="24">
        <f>COUNTIF(Z51:$AG51,#REF!)</f>
        <v>0</v>
      </c>
      <c r="BJ51" s="24">
        <f>COUNTIF(Z51:$AG51,#REF!)</f>
        <v>0</v>
      </c>
      <c r="BK51" s="24">
        <f>COUNTIF(Z51:$AG51,#REF!)</f>
        <v>0</v>
      </c>
      <c r="BL51" s="24">
        <f>COUNTIF(Z51:$AG51,#REF!)</f>
        <v>0</v>
      </c>
      <c r="BM51" s="24">
        <f>COUNTIF(Z51:$AG51,#REF!)</f>
        <v>0</v>
      </c>
      <c r="BN51" s="24">
        <f>COUNTIF(AA51:$AG51,Z51)</f>
        <v>0</v>
      </c>
      <c r="BO51" s="24">
        <f>COUNTIF(AB51:$AG51,AA51)</f>
        <v>0</v>
      </c>
      <c r="BP51" s="24">
        <f>COUNTIF(AC51:$AG51,AB51)</f>
        <v>0</v>
      </c>
      <c r="BQ51" s="24">
        <f>COUNTIF(AD51:$AG51,AC51)</f>
        <v>0</v>
      </c>
      <c r="BR51" s="24">
        <f>COUNTIF(AE51:$AG51,AD51)</f>
        <v>0</v>
      </c>
      <c r="BS51" s="24">
        <f>COUNTIF(AF51:$AG51,AE51)</f>
        <v>0</v>
      </c>
      <c r="BT51" s="24">
        <f>COUNTIF(AG51:$AG51,AF51)</f>
        <v>0</v>
      </c>
    </row>
    <row r="52" spans="1:72" ht="15" thickBot="1" x14ac:dyDescent="0.25">
      <c r="A52" s="24" t="e">
        <f t="shared" si="13"/>
        <v>#REF!</v>
      </c>
      <c r="B52" s="211"/>
      <c r="C52" s="201"/>
      <c r="D52" s="101"/>
      <c r="E52" s="48"/>
      <c r="F52" s="101"/>
      <c r="G52" s="48"/>
      <c r="H52" s="101"/>
      <c r="I52" s="101"/>
      <c r="J52" s="48"/>
      <c r="K52" s="48"/>
      <c r="L52" s="48"/>
      <c r="M52" s="48"/>
      <c r="N52" s="48"/>
      <c r="O52" s="48"/>
      <c r="P52" s="101"/>
      <c r="Q52" s="101"/>
      <c r="R52" s="101"/>
      <c r="S52" s="101"/>
      <c r="T52" s="48"/>
      <c r="U52" s="101"/>
      <c r="V52" s="101" t="s">
        <v>38</v>
      </c>
      <c r="W52" s="48">
        <v>23</v>
      </c>
      <c r="X52" s="101"/>
      <c r="Y52" s="101"/>
      <c r="Z52" s="101"/>
      <c r="AA52" s="48"/>
      <c r="AB52" s="48"/>
      <c r="AC52" s="48"/>
      <c r="AD52" s="48"/>
      <c r="AE52" s="48"/>
      <c r="AF52" s="48"/>
      <c r="AG52" s="48"/>
      <c r="AH52" s="24">
        <f>IF(D52="",0,IFERROR(SEARCH(E52:$AG52,D52),0))</f>
        <v>0</v>
      </c>
      <c r="AI52" s="24">
        <f>IF(E52="",0,COUNTIF(F52:$AG52,E52))</f>
        <v>0</v>
      </c>
      <c r="AJ52" s="24">
        <f>IF(F52="",0,COUNTIF(G52:$AG52,F52))</f>
        <v>0</v>
      </c>
      <c r="AK52" s="24">
        <f>IF(G52="",0,COUNTIF(H52:$AG52,G52))</f>
        <v>0</v>
      </c>
      <c r="AL52" s="24">
        <f>IF(H52="",0,COUNTIF(I52:$AG52,H52))</f>
        <v>0</v>
      </c>
      <c r="AM52" s="24">
        <f>IF(I52="",0,COUNTIF(J52:$AG52,I52))</f>
        <v>0</v>
      </c>
      <c r="AN52" s="24">
        <f>IF(J52="",0,COUNTIF(K52:$AG52,J52))</f>
        <v>0</v>
      </c>
      <c r="AO52" s="24">
        <f>IF(K52="",0,COUNTIF(L52:$AG52,K52))</f>
        <v>0</v>
      </c>
      <c r="AP52" s="24">
        <f>IF(L52="",0,COUNTIF(M52:$AG52,L52))</f>
        <v>0</v>
      </c>
      <c r="AQ52" s="24">
        <f>IF(M52="",0,COUNTIF(N52:$AG52,M52))</f>
        <v>0</v>
      </c>
      <c r="AR52" s="24">
        <f>IF(N52="",0,COUNTIF(O52:$AG52,N52))</f>
        <v>0</v>
      </c>
      <c r="AS52" s="24">
        <f>IF(O52="",0,COUNTIF(P52:$AG52,O52))</f>
        <v>0</v>
      </c>
      <c r="AT52" s="24">
        <f>IF(P52="",0,COUNTIF(Q52:$AG52,P52))</f>
        <v>0</v>
      </c>
      <c r="AU52" s="24">
        <f>IF(Q52="",0,COUNTIF(R52:$AG52,Q52))</f>
        <v>0</v>
      </c>
      <c r="AV52" s="24">
        <f>IF(R52="",0,COUNTIF(S52:$AG52,R52))</f>
        <v>0</v>
      </c>
      <c r="AW52" s="24">
        <f>IF(S52="",0,COUNTIF(T52:$AG52,S52))</f>
        <v>0</v>
      </c>
      <c r="AX52" s="24">
        <f>IF(T52="",0,COUNTIF(U52:$AG52,T52))</f>
        <v>0</v>
      </c>
      <c r="AY52" s="24">
        <f>IF(U52="",0,COUNTIF(V52:$AG52,U52))</f>
        <v>0</v>
      </c>
      <c r="AZ52" s="24">
        <f>IF(V52="",0,COUNTIF(W52:$AG52,V52))</f>
        <v>0</v>
      </c>
      <c r="BA52" s="24" t="e">
        <f>IF(#REF!="",0,COUNTIF(X52:$AG52,#REF!))</f>
        <v>#REF!</v>
      </c>
      <c r="BB52" s="24">
        <f>IF(X52="",0,COUNTIF(Y52:$AG52,X52))</f>
        <v>0</v>
      </c>
      <c r="BC52" s="24">
        <f>IF(Y52="",0,COUNTIF(Z52:$AG52,Y52))</f>
        <v>0</v>
      </c>
      <c r="BD52" s="24" t="e">
        <f>IF(#REF!="",0,COUNTIF(Z52:$AG52,#REF!))</f>
        <v>#REF!</v>
      </c>
      <c r="BE52" s="24" t="e">
        <f>IF(#REF!="",0,COUNTIF(Z52:$AG52,#REF!))</f>
        <v>#REF!</v>
      </c>
      <c r="BF52" s="24" t="e">
        <f>IF(#REF!="",0,COUNTIF(Z52:$AG52,#REF!))</f>
        <v>#REF!</v>
      </c>
      <c r="BG52" s="24" t="e">
        <f>IF(#REF!="",0,COUNTIF(Z52:$AG52,#REF!))</f>
        <v>#REF!</v>
      </c>
      <c r="BH52" s="24" t="e">
        <f>IF(#REF!="",0,COUNTIF(Z52:$AG52,#REF!))</f>
        <v>#REF!</v>
      </c>
      <c r="BI52" s="24" t="e">
        <f>IF(#REF!="",0,COUNTIF(Z52:$AG52,#REF!))</f>
        <v>#REF!</v>
      </c>
      <c r="BJ52" s="24" t="e">
        <f>IF(#REF!="",0,COUNTIF(Z52:$AG52,#REF!))</f>
        <v>#REF!</v>
      </c>
      <c r="BK52" s="24" t="e">
        <f>IF(#REF!="",0,COUNTIF(Z52:$AG52,#REF!))</f>
        <v>#REF!</v>
      </c>
      <c r="BL52" s="24" t="e">
        <f>IF(#REF!="",0,COUNTIF(Z52:$AG52,#REF!))</f>
        <v>#REF!</v>
      </c>
      <c r="BM52" s="24" t="e">
        <f>IF(#REF!="",0,COUNTIF(Z52:$AG52,#REF!))</f>
        <v>#REF!</v>
      </c>
      <c r="BN52" s="24">
        <f>IF(Z52="",0,COUNTIF(AA52:$AG52,Z52))</f>
        <v>0</v>
      </c>
      <c r="BO52" s="24">
        <f>IF(AA52="",0,COUNTIF(AB52:$AG52,AA52))</f>
        <v>0</v>
      </c>
      <c r="BP52" s="24">
        <f>IF(AB52="",0,COUNTIF(AC52:$AG52,AB52))</f>
        <v>0</v>
      </c>
      <c r="BQ52" s="24">
        <f>IF(AC52="",0,COUNTIF(AD52:$AG52,AC52))</f>
        <v>0</v>
      </c>
      <c r="BR52" s="24">
        <f>IF(AD52="",0,COUNTIF(AE52:$AG52,AD52))</f>
        <v>0</v>
      </c>
      <c r="BS52" s="24">
        <f>IF(AE52="",0,COUNTIF(AF52:$AG52,AE52))</f>
        <v>0</v>
      </c>
      <c r="BT52" s="24">
        <f>IF(AF52="",0,COUNTIF(AG52:$AG52,AF52))</f>
        <v>0</v>
      </c>
    </row>
    <row r="53" spans="1:72" s="23" customFormat="1" ht="28.5" x14ac:dyDescent="0.2">
      <c r="B53" s="211"/>
      <c r="C53" s="202">
        <v>0.41666666666666669</v>
      </c>
      <c r="D53" s="47"/>
      <c r="E53" s="47"/>
      <c r="F53" s="118"/>
      <c r="G53" s="118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 t="s">
        <v>70</v>
      </c>
      <c r="W53" s="47" t="s">
        <v>72</v>
      </c>
      <c r="X53" s="47"/>
      <c r="Y53" s="47"/>
      <c r="Z53" s="118"/>
      <c r="AA53" s="118"/>
      <c r="AB53" s="47"/>
      <c r="AC53" s="47"/>
      <c r="AD53" s="47"/>
      <c r="AE53" s="47"/>
      <c r="AF53" s="47"/>
      <c r="AG53" s="47"/>
    </row>
    <row r="54" spans="1:72" ht="29.25" customHeight="1" x14ac:dyDescent="0.2">
      <c r="A54" s="24">
        <f t="shared" ref="A54:A55" si="14">SUM(AH54:BT54)</f>
        <v>0</v>
      </c>
      <c r="B54" s="211"/>
      <c r="C54" s="200"/>
      <c r="D54" s="48"/>
      <c r="E54" s="48"/>
      <c r="F54" s="119"/>
      <c r="G54" s="119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 t="s">
        <v>52</v>
      </c>
      <c r="W54" s="48" t="s">
        <v>48</v>
      </c>
      <c r="X54" s="48"/>
      <c r="Y54" s="48"/>
      <c r="Z54" s="119"/>
      <c r="AA54" s="119"/>
      <c r="AB54" s="48"/>
      <c r="AC54" s="48"/>
      <c r="AD54" s="48"/>
      <c r="AE54" s="48"/>
      <c r="AF54" s="48"/>
      <c r="AG54" s="48"/>
      <c r="AH54" s="24">
        <f>COUNTIF(E54:$AG54,D54)</f>
        <v>0</v>
      </c>
      <c r="AI54" s="24">
        <f>COUNTIF(F54:$AG54,E54)</f>
        <v>0</v>
      </c>
      <c r="AJ54" s="24">
        <f>COUNTIF(G54:$AG54,F54)</f>
        <v>0</v>
      </c>
      <c r="AK54" s="24">
        <f>COUNTIF(H54:$AG54,G54)</f>
        <v>0</v>
      </c>
      <c r="AL54" s="24">
        <f>COUNTIF(I54:$AG54,H54)</f>
        <v>0</v>
      </c>
      <c r="AM54" s="24">
        <f>COUNTIF(J54:$AG54,I54)</f>
        <v>0</v>
      </c>
      <c r="AN54" s="24">
        <f>COUNTIF(K54:$AG54,J54)</f>
        <v>0</v>
      </c>
      <c r="AO54" s="24">
        <f>COUNTIF(L54:$AG54,K54)</f>
        <v>0</v>
      </c>
      <c r="AP54" s="24">
        <f>COUNTIF(M54:$AG54,L54)</f>
        <v>0</v>
      </c>
      <c r="AQ54" s="24">
        <f>COUNTIF(N54:$AG54,M54)</f>
        <v>0</v>
      </c>
      <c r="AR54" s="24">
        <f>COUNTIF(O54:$AG54,N54)</f>
        <v>0</v>
      </c>
      <c r="AS54" s="24">
        <f>COUNTIF(P54:$AG54,O54)</f>
        <v>0</v>
      </c>
      <c r="AT54" s="24">
        <f>COUNTIF(Q54:$AG54,P54)</f>
        <v>0</v>
      </c>
      <c r="AU54" s="24">
        <f>COUNTIF(R54:$AG54,Q54)</f>
        <v>0</v>
      </c>
      <c r="AV54" s="24">
        <f>COUNTIF(S54:$AG54,R54)</f>
        <v>0</v>
      </c>
      <c r="AW54" s="24">
        <f>COUNTIF(T54:$AG54,S54)</f>
        <v>0</v>
      </c>
      <c r="AX54" s="24">
        <f>COUNTIF(U54:$AG54,T54)</f>
        <v>0</v>
      </c>
      <c r="AY54" s="24">
        <f>COUNTIF(V54:$AG54,U54)</f>
        <v>0</v>
      </c>
      <c r="AZ54" s="24">
        <f>COUNTIF(W54:$AG54,V54)</f>
        <v>0</v>
      </c>
      <c r="BA54" s="24">
        <f>COUNTIF(X54:$AG54,#REF!)</f>
        <v>0</v>
      </c>
      <c r="BB54" s="24">
        <f>COUNTIF(Y54:$AG54,X54)</f>
        <v>0</v>
      </c>
      <c r="BC54" s="24">
        <f>COUNTIF(Z54:$AG54,Y54)</f>
        <v>0</v>
      </c>
      <c r="BD54" s="24">
        <f>COUNTIF(Z54:$AG54,#REF!)</f>
        <v>0</v>
      </c>
      <c r="BE54" s="24">
        <f>COUNTIF(Z54:$AG54,#REF!)</f>
        <v>0</v>
      </c>
      <c r="BF54" s="24">
        <f>COUNTIF(Z54:$AG54,#REF!)</f>
        <v>0</v>
      </c>
      <c r="BG54" s="24">
        <f>COUNTIF(Z54:$AG54,#REF!)</f>
        <v>0</v>
      </c>
      <c r="BH54" s="24">
        <f>COUNTIF(Z54:$AG54,#REF!)</f>
        <v>0</v>
      </c>
      <c r="BI54" s="24">
        <f>COUNTIF(Z54:$AG54,#REF!)</f>
        <v>0</v>
      </c>
      <c r="BJ54" s="24">
        <f>COUNTIF(Z54:$AG54,#REF!)</f>
        <v>0</v>
      </c>
      <c r="BK54" s="24">
        <f>COUNTIF(Z54:$AG54,#REF!)</f>
        <v>0</v>
      </c>
      <c r="BL54" s="24">
        <f>COUNTIF(Z54:$AG54,#REF!)</f>
        <v>0</v>
      </c>
      <c r="BM54" s="24">
        <f>COUNTIF(Z54:$AG54,#REF!)</f>
        <v>0</v>
      </c>
      <c r="BN54" s="24">
        <f>COUNTIF(AA54:$AG54,Z54)</f>
        <v>0</v>
      </c>
      <c r="BO54" s="24">
        <f>COUNTIF(AB54:$AG54,AA54)</f>
        <v>0</v>
      </c>
      <c r="BP54" s="24">
        <f>COUNTIF(AC54:$AG54,AB54)</f>
        <v>0</v>
      </c>
      <c r="BQ54" s="24">
        <f>COUNTIF(AD54:$AG54,AC54)</f>
        <v>0</v>
      </c>
      <c r="BR54" s="24">
        <f>COUNTIF(AE54:$AG54,AD54)</f>
        <v>0</v>
      </c>
      <c r="BS54" s="24">
        <f>COUNTIF(AF54:$AG54,AE54)</f>
        <v>0</v>
      </c>
      <c r="BT54" s="24">
        <f>COUNTIF(AG54:$AG54,AF54)</f>
        <v>0</v>
      </c>
    </row>
    <row r="55" spans="1:72" ht="15" thickBot="1" x14ac:dyDescent="0.25">
      <c r="A55" s="24" t="e">
        <f t="shared" si="14"/>
        <v>#REF!</v>
      </c>
      <c r="B55" s="211"/>
      <c r="C55" s="201"/>
      <c r="D55" s="48"/>
      <c r="E55" s="48"/>
      <c r="F55" s="119"/>
      <c r="G55" s="119"/>
      <c r="H55" s="48"/>
      <c r="I55" s="101"/>
      <c r="J55" s="48"/>
      <c r="K55" s="48"/>
      <c r="L55" s="48"/>
      <c r="M55" s="48"/>
      <c r="N55" s="48"/>
      <c r="O55" s="48"/>
      <c r="P55" s="101"/>
      <c r="Q55" s="101"/>
      <c r="R55" s="101"/>
      <c r="S55" s="101"/>
      <c r="T55" s="48"/>
      <c r="U55" s="48"/>
      <c r="V55" s="101" t="s">
        <v>38</v>
      </c>
      <c r="W55" s="48">
        <v>23</v>
      </c>
      <c r="X55" s="101"/>
      <c r="Y55" s="101"/>
      <c r="Z55" s="119"/>
      <c r="AA55" s="119"/>
      <c r="AB55" s="48"/>
      <c r="AC55" s="48"/>
      <c r="AD55" s="48"/>
      <c r="AE55" s="48"/>
      <c r="AF55" s="48"/>
      <c r="AG55" s="48"/>
      <c r="AH55" s="24">
        <f>IF(D55="",0,IFERROR(SEARCH(E55:$AG55,D55),0))</f>
        <v>0</v>
      </c>
      <c r="AI55" s="24">
        <f>IF(E55="",0,COUNTIF(F55:$AG55,E55))</f>
        <v>0</v>
      </c>
      <c r="AJ55" s="24">
        <f>IF(F55="",0,COUNTIF(G55:$AG55,F55))</f>
        <v>0</v>
      </c>
      <c r="AK55" s="24">
        <f>IF(G55="",0,COUNTIF(H55:$AG55,G55))</f>
        <v>0</v>
      </c>
      <c r="AL55" s="24">
        <f>IF(H55="",0,COUNTIF(I55:$AG55,H55))</f>
        <v>0</v>
      </c>
      <c r="AM55" s="24">
        <f>IF(I55="",0,COUNTIF(J55:$AG55,I55))</f>
        <v>0</v>
      </c>
      <c r="AN55" s="24">
        <f>IF(J55="",0,COUNTIF(K55:$AG55,J55))</f>
        <v>0</v>
      </c>
      <c r="AO55" s="24">
        <f>IF(K55="",0,COUNTIF(L55:$AG55,K55))</f>
        <v>0</v>
      </c>
      <c r="AP55" s="24">
        <f>IF(L55="",0,COUNTIF(M55:$AG55,L55))</f>
        <v>0</v>
      </c>
      <c r="AQ55" s="24">
        <f>IF(M55="",0,COUNTIF(N55:$AG55,M55))</f>
        <v>0</v>
      </c>
      <c r="AR55" s="24">
        <f>IF(N55="",0,COUNTIF(O55:$AG55,N55))</f>
        <v>0</v>
      </c>
      <c r="AS55" s="24">
        <f>IF(O55="",0,COUNTIF(P55:$AG55,O55))</f>
        <v>0</v>
      </c>
      <c r="AT55" s="24">
        <f>IF(P55="",0,COUNTIF(Q55:$AG55,P55))</f>
        <v>0</v>
      </c>
      <c r="AU55" s="24">
        <f>IF(Q55="",0,COUNTIF(R55:$AG55,Q55))</f>
        <v>0</v>
      </c>
      <c r="AV55" s="24">
        <f>IF(R55="",0,COUNTIF(S55:$AG55,R55))</f>
        <v>0</v>
      </c>
      <c r="AW55" s="24">
        <f>IF(S55="",0,COUNTIF(T55:$AG55,S55))</f>
        <v>0</v>
      </c>
      <c r="AX55" s="24">
        <f>IF(T55="",0,COUNTIF(U55:$AG55,T55))</f>
        <v>0</v>
      </c>
      <c r="AY55" s="24">
        <f>IF(U55="",0,COUNTIF(V55:$AG55,U55))</f>
        <v>0</v>
      </c>
      <c r="AZ55" s="24">
        <f>IF(V55="",0,COUNTIF(W55:$AG55,V55))</f>
        <v>0</v>
      </c>
      <c r="BA55" s="24" t="e">
        <f>IF(#REF!="",0,COUNTIF(X55:$AG55,#REF!))</f>
        <v>#REF!</v>
      </c>
      <c r="BB55" s="24">
        <f>IF(X55="",0,COUNTIF(Y55:$AG55,X55))</f>
        <v>0</v>
      </c>
      <c r="BC55" s="24">
        <f>IF(Y55="",0,COUNTIF(Z55:$AG55,Y55))</f>
        <v>0</v>
      </c>
      <c r="BD55" s="24" t="e">
        <f>IF(#REF!="",0,COUNTIF(Z55:$AG55,#REF!))</f>
        <v>#REF!</v>
      </c>
      <c r="BE55" s="24" t="e">
        <f>IF(#REF!="",0,COUNTIF(Z55:$AG55,#REF!))</f>
        <v>#REF!</v>
      </c>
      <c r="BF55" s="24" t="e">
        <f>IF(#REF!="",0,COUNTIF(Z55:$AG55,#REF!))</f>
        <v>#REF!</v>
      </c>
      <c r="BG55" s="24" t="e">
        <f>IF(#REF!="",0,COUNTIF(Z55:$AG55,#REF!))</f>
        <v>#REF!</v>
      </c>
      <c r="BH55" s="24" t="e">
        <f>IF(#REF!="",0,COUNTIF(Z55:$AG55,#REF!))</f>
        <v>#REF!</v>
      </c>
      <c r="BI55" s="24" t="e">
        <f>IF(#REF!="",0,COUNTIF(Z55:$AG55,#REF!))</f>
        <v>#REF!</v>
      </c>
      <c r="BJ55" s="24" t="e">
        <f>IF(#REF!="",0,COUNTIF(Z55:$AG55,#REF!))</f>
        <v>#REF!</v>
      </c>
      <c r="BK55" s="24" t="e">
        <f>IF(#REF!="",0,COUNTIF(Z55:$AG55,#REF!))</f>
        <v>#REF!</v>
      </c>
      <c r="BL55" s="24" t="e">
        <f>IF(#REF!="",0,COUNTIF(Z55:$AG55,#REF!))</f>
        <v>#REF!</v>
      </c>
      <c r="BM55" s="24" t="e">
        <f>IF(#REF!="",0,COUNTIF(Z55:$AG55,#REF!))</f>
        <v>#REF!</v>
      </c>
      <c r="BN55" s="24">
        <f>IF(Z55="",0,COUNTIF(AA55:$AG55,Z55))</f>
        <v>0</v>
      </c>
      <c r="BO55" s="24">
        <f>IF(AA55="",0,COUNTIF(AB55:$AG55,AA55))</f>
        <v>0</v>
      </c>
      <c r="BP55" s="24">
        <f>IF(AB55="",0,COUNTIF(AC55:$AG55,AB55))</f>
        <v>0</v>
      </c>
      <c r="BQ55" s="24">
        <f>IF(AC55="",0,COUNTIF(AD55:$AG55,AC55))</f>
        <v>0</v>
      </c>
      <c r="BR55" s="24">
        <f>IF(AD55="",0,COUNTIF(AE55:$AG55,AD55))</f>
        <v>0</v>
      </c>
      <c r="BS55" s="24">
        <f>IF(AE55="",0,COUNTIF(AF55:$AG55,AE55))</f>
        <v>0</v>
      </c>
      <c r="BT55" s="24">
        <f>IF(AF55="",0,COUNTIF(AG55:$AG55,AF55))</f>
        <v>0</v>
      </c>
    </row>
    <row r="56" spans="1:72" s="23" customFormat="1" ht="28.5" x14ac:dyDescent="0.2">
      <c r="B56" s="211"/>
      <c r="C56" s="202">
        <v>0.45833333333333331</v>
      </c>
      <c r="D56" s="47"/>
      <c r="E56" s="47"/>
      <c r="F56" s="118"/>
      <c r="G56" s="118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 t="s">
        <v>70</v>
      </c>
      <c r="W56" s="47" t="s">
        <v>72</v>
      </c>
      <c r="X56" s="47"/>
      <c r="Y56" s="47"/>
      <c r="Z56" s="118"/>
      <c r="AA56" s="118"/>
      <c r="AB56" s="47"/>
      <c r="AC56" s="47"/>
      <c r="AD56" s="47"/>
      <c r="AE56" s="47"/>
      <c r="AF56" s="47"/>
      <c r="AG56" s="47"/>
    </row>
    <row r="57" spans="1:72" ht="29.25" customHeight="1" x14ac:dyDescent="0.2">
      <c r="A57" s="24">
        <f t="shared" ref="A57:A58" si="15">SUM(AH57:BT57)</f>
        <v>0</v>
      </c>
      <c r="B57" s="211"/>
      <c r="C57" s="200"/>
      <c r="D57" s="48"/>
      <c r="E57" s="48"/>
      <c r="F57" s="119"/>
      <c r="G57" s="119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 t="s">
        <v>52</v>
      </c>
      <c r="W57" s="48" t="s">
        <v>48</v>
      </c>
      <c r="X57" s="48"/>
      <c r="Y57" s="48"/>
      <c r="Z57" s="119"/>
      <c r="AA57" s="119"/>
      <c r="AB57" s="48"/>
      <c r="AC57" s="48"/>
      <c r="AD57" s="48"/>
      <c r="AE57" s="48"/>
      <c r="AF57" s="48"/>
      <c r="AG57" s="48"/>
      <c r="AH57" s="24">
        <f>COUNTIF(E57:$AG57,D57)</f>
        <v>0</v>
      </c>
      <c r="AI57" s="24">
        <f>COUNTIF(F57:$AG57,E57)</f>
        <v>0</v>
      </c>
      <c r="AJ57" s="24">
        <f>COUNTIF(G57:$AG57,F57)</f>
        <v>0</v>
      </c>
      <c r="AK57" s="24">
        <f>COUNTIF(H57:$AG57,G57)</f>
        <v>0</v>
      </c>
      <c r="AL57" s="24">
        <f>COUNTIF(I57:$AG57,H57)</f>
        <v>0</v>
      </c>
      <c r="AM57" s="24">
        <f>COUNTIF(J57:$AG57,I57)</f>
        <v>0</v>
      </c>
      <c r="AN57" s="24">
        <f>COUNTIF(K57:$AG57,J57)</f>
        <v>0</v>
      </c>
      <c r="AO57" s="24">
        <f>COUNTIF(L57:$AG57,K57)</f>
        <v>0</v>
      </c>
      <c r="AP57" s="24">
        <f>COUNTIF(M57:$AG57,L57)</f>
        <v>0</v>
      </c>
      <c r="AQ57" s="24">
        <f>COUNTIF(N57:$AG57,M57)</f>
        <v>0</v>
      </c>
      <c r="AR57" s="24">
        <f>COUNTIF(O57:$AG57,N57)</f>
        <v>0</v>
      </c>
      <c r="AS57" s="24">
        <f>COUNTIF(P57:$AG57,O57)</f>
        <v>0</v>
      </c>
      <c r="AT57" s="24">
        <f>COUNTIF(Q57:$AG57,P57)</f>
        <v>0</v>
      </c>
      <c r="AU57" s="24">
        <f>COUNTIF(R57:$AG57,Q57)</f>
        <v>0</v>
      </c>
      <c r="AV57" s="24">
        <f>COUNTIF(S57:$AG57,R57)</f>
        <v>0</v>
      </c>
      <c r="AW57" s="24">
        <f>COUNTIF(T57:$AG57,S57)</f>
        <v>0</v>
      </c>
      <c r="AX57" s="24">
        <f>COUNTIF(U57:$AG57,T57)</f>
        <v>0</v>
      </c>
      <c r="AY57" s="24">
        <f>COUNTIF(V57:$AG57,U57)</f>
        <v>0</v>
      </c>
      <c r="AZ57" s="24">
        <f>COUNTIF(W57:$AG57,V57)</f>
        <v>0</v>
      </c>
      <c r="BA57" s="24">
        <f>COUNTIF(X57:$AG57,#REF!)</f>
        <v>0</v>
      </c>
      <c r="BB57" s="24">
        <f>COUNTIF(Y57:$AG57,X57)</f>
        <v>0</v>
      </c>
      <c r="BC57" s="24">
        <f>COUNTIF(Z57:$AG57,Y57)</f>
        <v>0</v>
      </c>
      <c r="BD57" s="24">
        <f>COUNTIF(Z57:$AG57,#REF!)</f>
        <v>0</v>
      </c>
      <c r="BE57" s="24">
        <f>COUNTIF(Z57:$AG57,#REF!)</f>
        <v>0</v>
      </c>
      <c r="BF57" s="24">
        <f>COUNTIF(Z57:$AG57,#REF!)</f>
        <v>0</v>
      </c>
      <c r="BG57" s="24">
        <f>COUNTIF(Z57:$AG57,#REF!)</f>
        <v>0</v>
      </c>
      <c r="BH57" s="24">
        <f>COUNTIF(Z57:$AG57,#REF!)</f>
        <v>0</v>
      </c>
      <c r="BI57" s="24">
        <f>COUNTIF(Z57:$AG57,#REF!)</f>
        <v>0</v>
      </c>
      <c r="BJ57" s="24">
        <f>COUNTIF(Z57:$AG57,#REF!)</f>
        <v>0</v>
      </c>
      <c r="BK57" s="24">
        <f>COUNTIF(Z57:$AG57,#REF!)</f>
        <v>0</v>
      </c>
      <c r="BL57" s="24">
        <f>COUNTIF(Z57:$AG57,#REF!)</f>
        <v>0</v>
      </c>
      <c r="BM57" s="24">
        <f>COUNTIF(Z57:$AG57,#REF!)</f>
        <v>0</v>
      </c>
      <c r="BN57" s="24">
        <f>COUNTIF(AA57:$AG57,Z57)</f>
        <v>0</v>
      </c>
      <c r="BO57" s="24">
        <f>COUNTIF(AB57:$AG57,AA57)</f>
        <v>0</v>
      </c>
      <c r="BP57" s="24">
        <f>COUNTIF(AC57:$AG57,AB57)</f>
        <v>0</v>
      </c>
      <c r="BQ57" s="24">
        <f>COUNTIF(AD57:$AG57,AC57)</f>
        <v>0</v>
      </c>
      <c r="BR57" s="24">
        <f>COUNTIF(AE57:$AG57,AD57)</f>
        <v>0</v>
      </c>
      <c r="BS57" s="24">
        <f>COUNTIF(AF57:$AG57,AE57)</f>
        <v>0</v>
      </c>
      <c r="BT57" s="24">
        <f>COUNTIF(AG57:$AG57,AF57)</f>
        <v>0</v>
      </c>
    </row>
    <row r="58" spans="1:72" x14ac:dyDescent="0.2">
      <c r="A58" s="24" t="e">
        <f t="shared" si="15"/>
        <v>#REF!</v>
      </c>
      <c r="B58" s="211"/>
      <c r="C58" s="201"/>
      <c r="D58" s="48"/>
      <c r="E58" s="48"/>
      <c r="F58" s="119"/>
      <c r="G58" s="119"/>
      <c r="H58" s="48"/>
      <c r="I58" s="101"/>
      <c r="J58" s="48"/>
      <c r="K58" s="48"/>
      <c r="L58" s="48"/>
      <c r="M58" s="48"/>
      <c r="N58" s="48"/>
      <c r="O58" s="48"/>
      <c r="P58" s="101"/>
      <c r="Q58" s="101"/>
      <c r="R58" s="101"/>
      <c r="S58" s="101"/>
      <c r="T58" s="48"/>
      <c r="U58" s="101"/>
      <c r="V58" s="48" t="s">
        <v>38</v>
      </c>
      <c r="W58" s="48">
        <v>23</v>
      </c>
      <c r="X58" s="48"/>
      <c r="Y58" s="101"/>
      <c r="Z58" s="119"/>
      <c r="AA58" s="119"/>
      <c r="AB58" s="48"/>
      <c r="AC58" s="48"/>
      <c r="AD58" s="48"/>
      <c r="AE58" s="48"/>
      <c r="AF58" s="48"/>
      <c r="AG58" s="48"/>
      <c r="AH58" s="24">
        <f>IF(D58="",0,IFERROR(SEARCH(E58:$AG58,D58),0))</f>
        <v>0</v>
      </c>
      <c r="AI58" s="24">
        <f>IF(E58="",0,COUNTIF(F58:$AG58,E58))</f>
        <v>0</v>
      </c>
      <c r="AJ58" s="24">
        <f>IF(F58="",0,COUNTIF(G58:$AG58,F58))</f>
        <v>0</v>
      </c>
      <c r="AK58" s="24">
        <f>IF(G58="",0,COUNTIF(H58:$AG58,G58))</f>
        <v>0</v>
      </c>
      <c r="AL58" s="24">
        <f>IF(H58="",0,COUNTIF(I58:$AG58,H58))</f>
        <v>0</v>
      </c>
      <c r="AM58" s="24">
        <f>IF(I58="",0,COUNTIF(J58:$AG58,I58))</f>
        <v>0</v>
      </c>
      <c r="AN58" s="24">
        <f>IF(J58="",0,COUNTIF(K58:$AG58,J58))</f>
        <v>0</v>
      </c>
      <c r="AO58" s="24">
        <f>IF(K58="",0,COUNTIF(L58:$AG58,K58))</f>
        <v>0</v>
      </c>
      <c r="AP58" s="24">
        <f>IF(L58="",0,COUNTIF(M58:$AG58,L58))</f>
        <v>0</v>
      </c>
      <c r="AQ58" s="24">
        <f>IF(M58="",0,COUNTIF(N58:$AG58,M58))</f>
        <v>0</v>
      </c>
      <c r="AR58" s="24">
        <f>IF(N58="",0,COUNTIF(O58:$AG58,N58))</f>
        <v>0</v>
      </c>
      <c r="AS58" s="24">
        <f>IF(O58="",0,COUNTIF(P58:$AG58,O58))</f>
        <v>0</v>
      </c>
      <c r="AT58" s="24">
        <f>IF(P58="",0,COUNTIF(Q58:$AG58,P58))</f>
        <v>0</v>
      </c>
      <c r="AU58" s="24">
        <f>IF(Q58="",0,COUNTIF(R58:$AG58,Q58))</f>
        <v>0</v>
      </c>
      <c r="AV58" s="24">
        <f>IF(R58="",0,COUNTIF(S58:$AG58,R58))</f>
        <v>0</v>
      </c>
      <c r="AW58" s="24">
        <f>IF(S58="",0,COUNTIF(T58:$AG58,S58))</f>
        <v>0</v>
      </c>
      <c r="AX58" s="24">
        <f>IF(T58="",0,COUNTIF(U58:$AG58,T58))</f>
        <v>0</v>
      </c>
      <c r="AY58" s="24">
        <f>IF(U58="",0,COUNTIF(V58:$AG58,U58))</f>
        <v>0</v>
      </c>
      <c r="AZ58" s="24">
        <f>IF(V58="",0,COUNTIF(W58:$AG58,V58))</f>
        <v>0</v>
      </c>
      <c r="BA58" s="24" t="e">
        <f>IF(#REF!="",0,COUNTIF(X58:$AG58,#REF!))</f>
        <v>#REF!</v>
      </c>
      <c r="BB58" s="24">
        <f>IF(X58="",0,COUNTIF(Y58:$AG58,X58))</f>
        <v>0</v>
      </c>
      <c r="BC58" s="24">
        <f>IF(Y58="",0,COUNTIF(Z58:$AG58,Y58))</f>
        <v>0</v>
      </c>
      <c r="BD58" s="24" t="e">
        <f>IF(#REF!="",0,COUNTIF(Z58:$AG58,#REF!))</f>
        <v>#REF!</v>
      </c>
      <c r="BE58" s="24" t="e">
        <f>IF(#REF!="",0,COUNTIF(Z58:$AG58,#REF!))</f>
        <v>#REF!</v>
      </c>
      <c r="BF58" s="24" t="e">
        <f>IF(#REF!="",0,COUNTIF(Z58:$AG58,#REF!))</f>
        <v>#REF!</v>
      </c>
      <c r="BG58" s="24" t="e">
        <f>IF(#REF!="",0,COUNTIF(Z58:$AG58,#REF!))</f>
        <v>#REF!</v>
      </c>
      <c r="BH58" s="24" t="e">
        <f>IF(#REF!="",0,COUNTIF(Z58:$AG58,#REF!))</f>
        <v>#REF!</v>
      </c>
      <c r="BI58" s="24" t="e">
        <f>IF(#REF!="",0,COUNTIF(Z58:$AG58,#REF!))</f>
        <v>#REF!</v>
      </c>
      <c r="BJ58" s="24" t="e">
        <f>IF(#REF!="",0,COUNTIF(Z58:$AG58,#REF!))</f>
        <v>#REF!</v>
      </c>
      <c r="BK58" s="24" t="e">
        <f>IF(#REF!="",0,COUNTIF(Z58:$AG58,#REF!))</f>
        <v>#REF!</v>
      </c>
      <c r="BL58" s="24" t="e">
        <f>IF(#REF!="",0,COUNTIF(Z58:$AG58,#REF!))</f>
        <v>#REF!</v>
      </c>
      <c r="BM58" s="24" t="e">
        <f>IF(#REF!="",0,COUNTIF(Z58:$AG58,#REF!))</f>
        <v>#REF!</v>
      </c>
      <c r="BN58" s="24">
        <f>IF(Z58="",0,COUNTIF(AA58:$AG58,Z58))</f>
        <v>0</v>
      </c>
      <c r="BO58" s="24">
        <f>IF(AA58="",0,COUNTIF(AB58:$AG58,AA58))</f>
        <v>0</v>
      </c>
      <c r="BP58" s="24">
        <f>IF(AB58="",0,COUNTIF(AC58:$AG58,AB58))</f>
        <v>0</v>
      </c>
      <c r="BQ58" s="24">
        <f>IF(AC58="",0,COUNTIF(AD58:$AG58,AC58))</f>
        <v>0</v>
      </c>
      <c r="BR58" s="24">
        <f>IF(AD58="",0,COUNTIF(AE58:$AG58,AD58))</f>
        <v>0</v>
      </c>
      <c r="BS58" s="24">
        <f>IF(AE58="",0,COUNTIF(AF58:$AG58,AE58))</f>
        <v>0</v>
      </c>
      <c r="BT58" s="24">
        <f>IF(AF58="",0,COUNTIF(AG58:$AG58,AF58))</f>
        <v>0</v>
      </c>
    </row>
    <row r="59" spans="1:72" s="26" customFormat="1" ht="15" thickBot="1" x14ac:dyDescent="0.25">
      <c r="A59" s="25"/>
      <c r="B59" s="211"/>
      <c r="C59" s="19">
        <v>0.5</v>
      </c>
      <c r="D59" s="50"/>
      <c r="E59" s="50"/>
      <c r="F59" s="73"/>
      <c r="G59" s="73"/>
      <c r="H59" s="73"/>
      <c r="I59" s="73"/>
      <c r="J59" s="73"/>
      <c r="K59" s="73"/>
      <c r="L59" s="94"/>
      <c r="M59" s="92"/>
      <c r="N59" s="73"/>
      <c r="O59" s="73"/>
      <c r="P59" s="46"/>
      <c r="Q59" s="98"/>
      <c r="R59" s="98"/>
      <c r="S59" s="98"/>
      <c r="T59" s="46"/>
      <c r="U59" s="71"/>
      <c r="V59" s="49"/>
      <c r="W59" s="71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</row>
    <row r="60" spans="1:72" s="23" customFormat="1" ht="28.5" x14ac:dyDescent="0.2">
      <c r="B60" s="211"/>
      <c r="C60" s="202">
        <v>0.54166666666666663</v>
      </c>
      <c r="D60" s="47"/>
      <c r="E60" s="47"/>
      <c r="F60" s="118"/>
      <c r="G60" s="118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 t="s">
        <v>72</v>
      </c>
      <c r="W60" s="47" t="s">
        <v>70</v>
      </c>
      <c r="X60" s="47"/>
      <c r="Y60" s="47"/>
      <c r="Z60" s="118"/>
      <c r="AA60" s="118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7"/>
      <c r="BF60" s="47"/>
      <c r="BG60" s="47"/>
      <c r="BH60" s="47"/>
      <c r="BI60" s="47"/>
      <c r="BJ60" s="47"/>
      <c r="BK60" s="47"/>
      <c r="BL60" s="47"/>
      <c r="BM60" s="47"/>
      <c r="BN60" s="47"/>
      <c r="BO60" s="47"/>
      <c r="BP60" s="47"/>
      <c r="BQ60" s="47"/>
      <c r="BR60" s="47"/>
      <c r="BS60" s="47"/>
      <c r="BT60" s="47"/>
    </row>
    <row r="61" spans="1:72" x14ac:dyDescent="0.2">
      <c r="A61" s="24">
        <f t="shared" ref="A61:A62" si="16">SUM(AH61:BT61)</f>
        <v>0</v>
      </c>
      <c r="B61" s="211"/>
      <c r="C61" s="200"/>
      <c r="D61" s="48"/>
      <c r="E61" s="48"/>
      <c r="F61" s="119"/>
      <c r="G61" s="119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 t="s">
        <v>48</v>
      </c>
      <c r="W61" s="48" t="s">
        <v>52</v>
      </c>
      <c r="X61" s="48"/>
      <c r="Y61" s="48"/>
      <c r="Z61" s="119"/>
      <c r="AA61" s="119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  <c r="BA61" s="48"/>
      <c r="BB61" s="48"/>
      <c r="BC61" s="48"/>
      <c r="BD61" s="48"/>
      <c r="BE61" s="48"/>
      <c r="BF61" s="48"/>
      <c r="BG61" s="48"/>
      <c r="BH61" s="48"/>
      <c r="BI61" s="48"/>
      <c r="BJ61" s="48"/>
      <c r="BK61" s="48"/>
      <c r="BL61" s="48"/>
      <c r="BM61" s="48"/>
      <c r="BN61" s="48"/>
      <c r="BO61" s="48"/>
      <c r="BP61" s="48"/>
      <c r="BQ61" s="48"/>
      <c r="BR61" s="48"/>
      <c r="BS61" s="48"/>
      <c r="BT61" s="48"/>
    </row>
    <row r="62" spans="1:72" ht="15" thickBot="1" x14ac:dyDescent="0.25">
      <c r="A62" s="24">
        <f t="shared" si="16"/>
        <v>0</v>
      </c>
      <c r="B62" s="211"/>
      <c r="C62" s="201"/>
      <c r="D62" s="48"/>
      <c r="E62" s="48"/>
      <c r="F62" s="119"/>
      <c r="G62" s="119"/>
      <c r="H62" s="48"/>
      <c r="I62" s="48"/>
      <c r="J62" s="48"/>
      <c r="K62" s="48"/>
      <c r="L62" s="48"/>
      <c r="M62" s="101"/>
      <c r="N62" s="48"/>
      <c r="O62" s="48"/>
      <c r="P62" s="48"/>
      <c r="Q62" s="48"/>
      <c r="R62" s="101"/>
      <c r="S62" s="101"/>
      <c r="T62" s="48"/>
      <c r="U62" s="48"/>
      <c r="V62" s="101">
        <v>7</v>
      </c>
      <c r="W62" s="48" t="s">
        <v>38</v>
      </c>
      <c r="X62" s="48"/>
      <c r="Y62" s="101"/>
      <c r="Z62" s="119"/>
      <c r="AA62" s="119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  <c r="BA62" s="48"/>
      <c r="BB62" s="48"/>
      <c r="BC62" s="48"/>
      <c r="BD62" s="48"/>
      <c r="BE62" s="48"/>
      <c r="BF62" s="48"/>
      <c r="BG62" s="48"/>
      <c r="BH62" s="48"/>
      <c r="BI62" s="48"/>
      <c r="BJ62" s="48"/>
      <c r="BK62" s="48"/>
      <c r="BL62" s="48"/>
      <c r="BM62" s="48"/>
      <c r="BN62" s="48"/>
      <c r="BO62" s="48"/>
      <c r="BP62" s="48"/>
      <c r="BQ62" s="48"/>
      <c r="BR62" s="48"/>
      <c r="BS62" s="48"/>
      <c r="BT62" s="48"/>
    </row>
    <row r="63" spans="1:72" s="23" customFormat="1" ht="28.5" x14ac:dyDescent="0.2">
      <c r="B63" s="211"/>
      <c r="C63" s="202">
        <v>0.58333333333333337</v>
      </c>
      <c r="D63" s="47"/>
      <c r="E63" s="47"/>
      <c r="F63" s="118"/>
      <c r="G63" s="118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 t="s">
        <v>72</v>
      </c>
      <c r="W63" s="47" t="s">
        <v>70</v>
      </c>
      <c r="X63" s="47"/>
      <c r="Y63" s="47"/>
      <c r="Z63" s="118"/>
      <c r="AA63" s="118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7"/>
      <c r="BE63" s="47"/>
      <c r="BF63" s="47"/>
      <c r="BG63" s="47"/>
      <c r="BH63" s="47"/>
      <c r="BI63" s="47"/>
      <c r="BJ63" s="47"/>
      <c r="BK63" s="47"/>
      <c r="BL63" s="47"/>
      <c r="BM63" s="47"/>
      <c r="BN63" s="47"/>
      <c r="BO63" s="47"/>
      <c r="BP63" s="47"/>
      <c r="BQ63" s="47"/>
      <c r="BR63" s="47"/>
      <c r="BS63" s="47"/>
      <c r="BT63" s="47"/>
    </row>
    <row r="64" spans="1:72" x14ac:dyDescent="0.2">
      <c r="A64" s="24">
        <f t="shared" ref="A64:A108" si="17">SUM(AH64:BT64)</f>
        <v>0</v>
      </c>
      <c r="B64" s="211"/>
      <c r="C64" s="200"/>
      <c r="D64" s="48"/>
      <c r="E64" s="48"/>
      <c r="F64" s="119"/>
      <c r="G64" s="119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 t="s">
        <v>48</v>
      </c>
      <c r="W64" s="48" t="s">
        <v>52</v>
      </c>
      <c r="X64" s="48"/>
      <c r="Y64" s="48"/>
      <c r="Z64" s="119"/>
      <c r="AA64" s="119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48"/>
      <c r="AU64" s="48"/>
      <c r="AV64" s="48"/>
      <c r="AW64" s="48"/>
      <c r="AX64" s="48"/>
      <c r="AY64" s="48"/>
      <c r="AZ64" s="48"/>
      <c r="BA64" s="48"/>
      <c r="BB64" s="48"/>
      <c r="BC64" s="48"/>
      <c r="BD64" s="48"/>
      <c r="BE64" s="48"/>
      <c r="BF64" s="48"/>
      <c r="BG64" s="48"/>
      <c r="BH64" s="48"/>
      <c r="BI64" s="48"/>
      <c r="BJ64" s="48"/>
      <c r="BK64" s="48"/>
      <c r="BL64" s="48"/>
      <c r="BM64" s="48"/>
      <c r="BN64" s="48"/>
      <c r="BO64" s="48"/>
      <c r="BP64" s="48"/>
      <c r="BQ64" s="48"/>
      <c r="BR64" s="48"/>
      <c r="BS64" s="48"/>
      <c r="BT64" s="48"/>
    </row>
    <row r="65" spans="1:72" x14ac:dyDescent="0.2">
      <c r="A65" s="24">
        <f t="shared" si="17"/>
        <v>0</v>
      </c>
      <c r="B65" s="211"/>
      <c r="C65" s="201"/>
      <c r="D65" s="48"/>
      <c r="E65" s="48"/>
      <c r="F65" s="119"/>
      <c r="G65" s="119"/>
      <c r="H65" s="48"/>
      <c r="I65" s="48"/>
      <c r="J65" s="48"/>
      <c r="K65" s="48"/>
      <c r="L65" s="48"/>
      <c r="M65" s="101"/>
      <c r="N65" s="48"/>
      <c r="O65" s="48"/>
      <c r="P65" s="48"/>
      <c r="Q65" s="48"/>
      <c r="R65" s="101"/>
      <c r="S65" s="101"/>
      <c r="T65" s="48"/>
      <c r="U65" s="48"/>
      <c r="V65" s="48">
        <v>7</v>
      </c>
      <c r="W65" s="101" t="s">
        <v>38</v>
      </c>
      <c r="X65" s="48"/>
      <c r="Y65" s="48"/>
      <c r="Z65" s="119"/>
      <c r="AA65" s="119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  <c r="BG65" s="48"/>
      <c r="BH65" s="48"/>
      <c r="BI65" s="48"/>
      <c r="BJ65" s="48"/>
      <c r="BK65" s="48"/>
      <c r="BL65" s="48"/>
      <c r="BM65" s="48"/>
      <c r="BN65" s="48"/>
      <c r="BO65" s="48"/>
      <c r="BP65" s="48"/>
      <c r="BQ65" s="48"/>
      <c r="BR65" s="48"/>
      <c r="BS65" s="48"/>
      <c r="BT65" s="48"/>
    </row>
    <row r="66" spans="1:72" s="23" customFormat="1" ht="28.5" x14ac:dyDescent="0.2">
      <c r="B66" s="211"/>
      <c r="C66" s="202">
        <v>0.625</v>
      </c>
      <c r="D66" s="48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 t="s">
        <v>72</v>
      </c>
      <c r="W66" s="47" t="s">
        <v>70</v>
      </c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/>
      <c r="BE66" s="47"/>
      <c r="BF66" s="47"/>
      <c r="BG66" s="47"/>
      <c r="BH66" s="47"/>
      <c r="BI66" s="47"/>
      <c r="BJ66" s="47"/>
      <c r="BK66" s="47"/>
      <c r="BL66" s="47"/>
      <c r="BM66" s="47"/>
      <c r="BN66" s="47"/>
      <c r="BO66" s="47"/>
      <c r="BP66" s="47"/>
      <c r="BQ66" s="47"/>
      <c r="BR66" s="47"/>
      <c r="BS66" s="47"/>
      <c r="BT66" s="47"/>
    </row>
    <row r="67" spans="1:72" x14ac:dyDescent="0.2">
      <c r="A67" s="24">
        <f t="shared" ref="A67:A111" si="18">SUM(AH67:BT67)</f>
        <v>0</v>
      </c>
      <c r="B67" s="211"/>
      <c r="C67" s="200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 t="s">
        <v>48</v>
      </c>
      <c r="W67" s="48" t="s">
        <v>52</v>
      </c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48"/>
      <c r="BE67" s="48"/>
      <c r="BF67" s="48"/>
      <c r="BG67" s="48"/>
      <c r="BH67" s="48"/>
      <c r="BI67" s="48"/>
      <c r="BJ67" s="48"/>
      <c r="BK67" s="48"/>
      <c r="BL67" s="48"/>
      <c r="BM67" s="48"/>
      <c r="BN67" s="48"/>
      <c r="BO67" s="48"/>
      <c r="BP67" s="48"/>
      <c r="BQ67" s="48"/>
      <c r="BR67" s="48"/>
      <c r="BS67" s="48"/>
      <c r="BT67" s="48"/>
    </row>
    <row r="68" spans="1:72" x14ac:dyDescent="0.2">
      <c r="A68" s="24">
        <f t="shared" si="18"/>
        <v>0</v>
      </c>
      <c r="B68" s="211"/>
      <c r="C68" s="201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101"/>
      <c r="S68" s="101"/>
      <c r="T68" s="48"/>
      <c r="U68" s="48"/>
      <c r="V68" s="48">
        <v>7</v>
      </c>
      <c r="W68" s="101" t="s">
        <v>38</v>
      </c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48"/>
      <c r="AN68" s="48"/>
      <c r="AO68" s="48"/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/>
      <c r="BA68" s="48"/>
      <c r="BB68" s="48"/>
      <c r="BC68" s="48"/>
      <c r="BD68" s="48"/>
      <c r="BE68" s="48"/>
      <c r="BF68" s="48"/>
      <c r="BG68" s="48"/>
      <c r="BH68" s="48"/>
      <c r="BI68" s="48"/>
      <c r="BJ68" s="48"/>
      <c r="BK68" s="48"/>
      <c r="BL68" s="48"/>
      <c r="BM68" s="48"/>
      <c r="BN68" s="48"/>
      <c r="BO68" s="48"/>
      <c r="BP68" s="48"/>
      <c r="BQ68" s="48"/>
      <c r="BR68" s="48"/>
      <c r="BS68" s="48"/>
      <c r="BT68" s="48"/>
    </row>
    <row r="69" spans="1:72" s="23" customFormat="1" ht="28.5" x14ac:dyDescent="0.2">
      <c r="B69" s="211"/>
      <c r="C69" s="202">
        <v>0.66666666666666663</v>
      </c>
      <c r="D69" s="48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 t="s">
        <v>72</v>
      </c>
      <c r="W69" s="47" t="s">
        <v>70</v>
      </c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7"/>
      <c r="BA69" s="47"/>
      <c r="BB69" s="47"/>
      <c r="BC69" s="47"/>
      <c r="BD69" s="47"/>
      <c r="BE69" s="47"/>
      <c r="BF69" s="47"/>
      <c r="BG69" s="47"/>
      <c r="BH69" s="47"/>
      <c r="BI69" s="47"/>
      <c r="BJ69" s="47"/>
      <c r="BK69" s="47"/>
      <c r="BL69" s="47"/>
      <c r="BM69" s="47"/>
      <c r="BN69" s="47"/>
      <c r="BO69" s="47"/>
      <c r="BP69" s="47"/>
      <c r="BQ69" s="47"/>
      <c r="BR69" s="47"/>
      <c r="BS69" s="47"/>
      <c r="BT69" s="47"/>
    </row>
    <row r="70" spans="1:72" x14ac:dyDescent="0.2">
      <c r="A70" s="24">
        <f t="shared" ref="A70:A114" si="19">SUM(AH70:BT70)</f>
        <v>0</v>
      </c>
      <c r="B70" s="211"/>
      <c r="C70" s="200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 t="s">
        <v>48</v>
      </c>
      <c r="W70" s="48" t="s">
        <v>52</v>
      </c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  <c r="AN70" s="48"/>
      <c r="AO70" s="48"/>
      <c r="AP70" s="48"/>
      <c r="AQ70" s="48"/>
      <c r="AR70" s="48"/>
      <c r="AS70" s="48"/>
      <c r="AT70" s="48"/>
      <c r="AU70" s="48"/>
      <c r="AV70" s="48"/>
      <c r="AW70" s="48"/>
      <c r="AX70" s="48"/>
      <c r="AY70" s="48"/>
      <c r="AZ70" s="48"/>
      <c r="BA70" s="48"/>
      <c r="BB70" s="48"/>
      <c r="BC70" s="48"/>
      <c r="BD70" s="48"/>
      <c r="BE70" s="48"/>
      <c r="BF70" s="48"/>
      <c r="BG70" s="48"/>
      <c r="BH70" s="48"/>
      <c r="BI70" s="48"/>
      <c r="BJ70" s="48"/>
      <c r="BK70" s="48"/>
      <c r="BL70" s="48"/>
      <c r="BM70" s="48"/>
      <c r="BN70" s="48"/>
      <c r="BO70" s="48"/>
      <c r="BP70" s="48"/>
      <c r="BQ70" s="48"/>
      <c r="BR70" s="48"/>
      <c r="BS70" s="48"/>
      <c r="BT70" s="48"/>
    </row>
    <row r="71" spans="1:72" ht="15" thickBot="1" x14ac:dyDescent="0.25">
      <c r="A71" s="24">
        <f t="shared" si="19"/>
        <v>0</v>
      </c>
      <c r="B71" s="211"/>
      <c r="C71" s="207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101"/>
      <c r="S71" s="101"/>
      <c r="T71" s="48"/>
      <c r="U71" s="48"/>
      <c r="V71" s="48">
        <v>7</v>
      </c>
      <c r="W71" s="48" t="s">
        <v>38</v>
      </c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  <c r="AN71" s="48"/>
      <c r="AO71" s="48"/>
      <c r="AP71" s="48"/>
      <c r="AQ71" s="48"/>
      <c r="AR71" s="48"/>
      <c r="AS71" s="48"/>
      <c r="AT71" s="48"/>
      <c r="AU71" s="48"/>
      <c r="AV71" s="48"/>
      <c r="AW71" s="48"/>
      <c r="AX71" s="48"/>
      <c r="AY71" s="48"/>
      <c r="AZ71" s="48"/>
      <c r="BA71" s="48"/>
      <c r="BB71" s="48"/>
      <c r="BC71" s="48"/>
      <c r="BD71" s="48"/>
      <c r="BE71" s="48"/>
      <c r="BF71" s="48"/>
      <c r="BG71" s="48"/>
      <c r="BH71" s="48"/>
      <c r="BI71" s="48"/>
      <c r="BJ71" s="48"/>
      <c r="BK71" s="48"/>
      <c r="BL71" s="48"/>
      <c r="BM71" s="48"/>
      <c r="BN71" s="48"/>
      <c r="BO71" s="48"/>
      <c r="BP71" s="48"/>
      <c r="BQ71" s="48"/>
      <c r="BR71" s="48"/>
      <c r="BS71" s="48"/>
      <c r="BT71" s="48"/>
    </row>
    <row r="72" spans="1:72" s="23" customFormat="1" ht="15" thickTop="1" x14ac:dyDescent="0.2">
      <c r="B72" s="211"/>
      <c r="C72" s="208">
        <v>0.70833333333333337</v>
      </c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128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104"/>
      <c r="AI72" s="104"/>
      <c r="AJ72" s="104"/>
      <c r="AK72" s="104"/>
      <c r="AL72" s="104"/>
      <c r="AM72" s="104"/>
      <c r="AN72" s="104"/>
      <c r="AO72" s="104"/>
      <c r="AP72" s="104"/>
      <c r="AQ72" s="104"/>
      <c r="AR72" s="104"/>
      <c r="AS72" s="104"/>
      <c r="AT72" s="104"/>
      <c r="AU72" s="104"/>
      <c r="AV72" s="104"/>
      <c r="AW72" s="104"/>
      <c r="AX72" s="104"/>
      <c r="AY72" s="104"/>
      <c r="AZ72" s="104"/>
      <c r="BA72" s="104"/>
      <c r="BB72" s="104"/>
      <c r="BC72" s="104"/>
      <c r="BD72" s="104"/>
      <c r="BE72" s="104"/>
      <c r="BF72" s="104"/>
      <c r="BG72" s="104"/>
      <c r="BH72" s="104"/>
      <c r="BI72" s="104"/>
      <c r="BJ72" s="104"/>
      <c r="BK72" s="104"/>
      <c r="BL72" s="104"/>
      <c r="BM72" s="104"/>
      <c r="BN72" s="104"/>
      <c r="BO72" s="104"/>
      <c r="BP72" s="104"/>
      <c r="BQ72" s="104"/>
      <c r="BR72" s="104"/>
      <c r="BS72" s="104"/>
      <c r="BT72" s="104"/>
    </row>
    <row r="73" spans="1:72" x14ac:dyDescent="0.2">
      <c r="A73" s="24">
        <f t="shared" ref="A73:A117" si="20">SUM(AH73:BT73)</f>
        <v>0</v>
      </c>
      <c r="B73" s="211"/>
      <c r="C73" s="204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129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105"/>
      <c r="AI73" s="105"/>
      <c r="AJ73" s="105"/>
      <c r="AK73" s="105"/>
      <c r="AL73" s="105"/>
      <c r="AM73" s="105"/>
      <c r="AN73" s="105"/>
      <c r="AO73" s="105"/>
      <c r="AP73" s="105"/>
      <c r="AQ73" s="105"/>
      <c r="AR73" s="105"/>
      <c r="AS73" s="105"/>
      <c r="AT73" s="105"/>
      <c r="AU73" s="105"/>
      <c r="AV73" s="105"/>
      <c r="AW73" s="105"/>
      <c r="AX73" s="105"/>
      <c r="AY73" s="105"/>
      <c r="AZ73" s="105"/>
      <c r="BA73" s="105"/>
      <c r="BB73" s="105"/>
      <c r="BC73" s="105"/>
      <c r="BD73" s="105"/>
      <c r="BE73" s="105"/>
      <c r="BF73" s="105"/>
      <c r="BG73" s="105"/>
      <c r="BH73" s="105"/>
      <c r="BI73" s="105"/>
      <c r="BJ73" s="105"/>
      <c r="BK73" s="105"/>
      <c r="BL73" s="105"/>
      <c r="BM73" s="105"/>
      <c r="BN73" s="105"/>
      <c r="BO73" s="105"/>
      <c r="BP73" s="105"/>
      <c r="BQ73" s="105"/>
      <c r="BR73" s="105"/>
      <c r="BS73" s="105"/>
      <c r="BT73" s="105"/>
    </row>
    <row r="74" spans="1:72" x14ac:dyDescent="0.2">
      <c r="A74" s="24">
        <f t="shared" si="20"/>
        <v>0</v>
      </c>
      <c r="B74" s="211"/>
      <c r="C74" s="205"/>
      <c r="D74" s="48"/>
      <c r="E74" s="48"/>
      <c r="F74" s="48"/>
      <c r="G74" s="101"/>
      <c r="H74" s="48"/>
      <c r="I74" s="101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129"/>
      <c r="X74" s="48"/>
      <c r="Y74" s="48"/>
      <c r="Z74" s="48"/>
      <c r="AA74" s="101"/>
      <c r="AB74" s="48"/>
      <c r="AC74" s="48"/>
      <c r="AD74" s="48"/>
      <c r="AE74" s="48"/>
      <c r="AF74" s="48"/>
      <c r="AG74" s="48"/>
      <c r="AH74" s="105"/>
      <c r="AI74" s="105"/>
      <c r="AJ74" s="105"/>
      <c r="AK74" s="105"/>
      <c r="AL74" s="105"/>
      <c r="AM74" s="105"/>
      <c r="AN74" s="105"/>
      <c r="AO74" s="105"/>
      <c r="AP74" s="105"/>
      <c r="AQ74" s="105"/>
      <c r="AR74" s="105"/>
      <c r="AS74" s="105"/>
      <c r="AT74" s="105"/>
      <c r="AU74" s="105"/>
      <c r="AV74" s="105"/>
      <c r="AW74" s="105"/>
      <c r="AX74" s="105"/>
      <c r="AY74" s="105"/>
      <c r="AZ74" s="105"/>
      <c r="BA74" s="105"/>
      <c r="BB74" s="105"/>
      <c r="BC74" s="105"/>
      <c r="BD74" s="105"/>
      <c r="BE74" s="105"/>
      <c r="BF74" s="105"/>
      <c r="BG74" s="105"/>
      <c r="BH74" s="105"/>
      <c r="BI74" s="105"/>
      <c r="BJ74" s="105"/>
      <c r="BK74" s="105"/>
      <c r="BL74" s="105"/>
      <c r="BM74" s="105"/>
      <c r="BN74" s="105"/>
      <c r="BO74" s="105"/>
      <c r="BP74" s="105"/>
      <c r="BQ74" s="105"/>
      <c r="BR74" s="105"/>
      <c r="BS74" s="105"/>
      <c r="BT74" s="105"/>
    </row>
    <row r="75" spans="1:72" s="23" customFormat="1" x14ac:dyDescent="0.2">
      <c r="B75" s="211"/>
      <c r="C75" s="203">
        <v>0.75</v>
      </c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130" t="s">
        <v>50</v>
      </c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105"/>
      <c r="AI75" s="105"/>
      <c r="AJ75" s="105"/>
      <c r="AK75" s="105"/>
      <c r="AL75" s="105"/>
      <c r="AM75" s="105"/>
      <c r="AN75" s="105"/>
      <c r="AO75" s="105"/>
      <c r="AP75" s="105"/>
      <c r="AQ75" s="105"/>
      <c r="AR75" s="105"/>
      <c r="AS75" s="105"/>
      <c r="AT75" s="105"/>
      <c r="AU75" s="105"/>
      <c r="AV75" s="105"/>
      <c r="AW75" s="105"/>
      <c r="AX75" s="105"/>
      <c r="AY75" s="105"/>
      <c r="AZ75" s="105"/>
      <c r="BA75" s="105"/>
      <c r="BB75" s="105"/>
      <c r="BC75" s="105"/>
      <c r="BD75" s="105"/>
      <c r="BE75" s="105"/>
      <c r="BF75" s="105"/>
      <c r="BG75" s="105"/>
      <c r="BH75" s="105"/>
      <c r="BI75" s="105"/>
      <c r="BJ75" s="105"/>
      <c r="BK75" s="105"/>
      <c r="BL75" s="105"/>
      <c r="BM75" s="105"/>
      <c r="BN75" s="105"/>
      <c r="BO75" s="105"/>
      <c r="BP75" s="105"/>
      <c r="BQ75" s="105"/>
      <c r="BR75" s="105"/>
      <c r="BS75" s="105"/>
      <c r="BT75" s="105"/>
    </row>
    <row r="76" spans="1:72" x14ac:dyDescent="0.2">
      <c r="A76" s="24">
        <f t="shared" ref="A76:A120" si="21">SUM(AH76:BT76)</f>
        <v>0</v>
      </c>
      <c r="B76" s="211"/>
      <c r="C76" s="204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130" t="s">
        <v>48</v>
      </c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105"/>
      <c r="AI76" s="105"/>
      <c r="AJ76" s="105"/>
      <c r="AK76" s="105"/>
      <c r="AL76" s="105"/>
      <c r="AM76" s="105"/>
      <c r="AN76" s="105"/>
      <c r="AO76" s="105"/>
      <c r="AP76" s="105"/>
      <c r="AQ76" s="105"/>
      <c r="AR76" s="105"/>
      <c r="AS76" s="105"/>
      <c r="AT76" s="105"/>
      <c r="AU76" s="105"/>
      <c r="AV76" s="105"/>
      <c r="AW76" s="105"/>
      <c r="AX76" s="105"/>
      <c r="AY76" s="105"/>
      <c r="AZ76" s="105"/>
      <c r="BA76" s="105"/>
      <c r="BB76" s="105"/>
      <c r="BC76" s="105"/>
      <c r="BD76" s="105"/>
      <c r="BE76" s="105"/>
      <c r="BF76" s="105"/>
      <c r="BG76" s="105"/>
      <c r="BH76" s="105"/>
      <c r="BI76" s="105"/>
      <c r="BJ76" s="105"/>
      <c r="BK76" s="105"/>
      <c r="BL76" s="105"/>
      <c r="BM76" s="105"/>
      <c r="BN76" s="105"/>
      <c r="BO76" s="105"/>
      <c r="BP76" s="105"/>
      <c r="BQ76" s="105"/>
      <c r="BR76" s="105"/>
      <c r="BS76" s="105"/>
      <c r="BT76" s="105"/>
    </row>
    <row r="77" spans="1:72" x14ac:dyDescent="0.2">
      <c r="A77" s="24">
        <f t="shared" si="21"/>
        <v>0</v>
      </c>
      <c r="B77" s="211"/>
      <c r="C77" s="205"/>
      <c r="D77" s="48"/>
      <c r="E77" s="48"/>
      <c r="F77" s="48"/>
      <c r="G77" s="101"/>
      <c r="H77" s="48"/>
      <c r="I77" s="101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130" t="s">
        <v>55</v>
      </c>
      <c r="X77" s="48"/>
      <c r="Y77" s="48"/>
      <c r="Z77" s="48"/>
      <c r="AA77" s="101"/>
      <c r="AB77" s="48"/>
      <c r="AC77" s="48"/>
      <c r="AD77" s="48"/>
      <c r="AE77" s="48"/>
      <c r="AF77" s="48"/>
      <c r="AG77" s="48"/>
      <c r="AH77" s="105"/>
      <c r="AI77" s="105"/>
      <c r="AJ77" s="105"/>
      <c r="AK77" s="105"/>
      <c r="AL77" s="105"/>
      <c r="AM77" s="105"/>
      <c r="AN77" s="105"/>
      <c r="AO77" s="105"/>
      <c r="AP77" s="105"/>
      <c r="AQ77" s="105"/>
      <c r="AR77" s="105"/>
      <c r="AS77" s="105"/>
      <c r="AT77" s="105"/>
      <c r="AU77" s="105"/>
      <c r="AV77" s="105"/>
      <c r="AW77" s="105"/>
      <c r="AX77" s="105"/>
      <c r="AY77" s="105"/>
      <c r="AZ77" s="105"/>
      <c r="BA77" s="105"/>
      <c r="BB77" s="105"/>
      <c r="BC77" s="105"/>
      <c r="BD77" s="105"/>
      <c r="BE77" s="105"/>
      <c r="BF77" s="105"/>
      <c r="BG77" s="105"/>
      <c r="BH77" s="105"/>
      <c r="BI77" s="105"/>
      <c r="BJ77" s="105"/>
      <c r="BK77" s="105"/>
      <c r="BL77" s="105"/>
      <c r="BM77" s="105"/>
      <c r="BN77" s="105"/>
      <c r="BO77" s="105"/>
      <c r="BP77" s="105"/>
      <c r="BQ77" s="105"/>
      <c r="BR77" s="105"/>
      <c r="BS77" s="105"/>
      <c r="BT77" s="105"/>
    </row>
    <row r="78" spans="1:72" s="23" customFormat="1" x14ac:dyDescent="0.2">
      <c r="B78" s="211"/>
      <c r="C78" s="203">
        <v>0.79166666666666663</v>
      </c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130" t="s">
        <v>50</v>
      </c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105"/>
      <c r="AI78" s="105"/>
      <c r="AJ78" s="105"/>
      <c r="AK78" s="105"/>
      <c r="AL78" s="105"/>
      <c r="AM78" s="105"/>
      <c r="AN78" s="105"/>
      <c r="AO78" s="105"/>
      <c r="AP78" s="105"/>
      <c r="AQ78" s="105"/>
      <c r="AR78" s="105"/>
      <c r="AS78" s="105"/>
      <c r="AT78" s="105"/>
      <c r="AU78" s="105"/>
      <c r="AV78" s="105"/>
      <c r="AW78" s="105"/>
      <c r="AX78" s="105"/>
      <c r="AY78" s="105"/>
      <c r="AZ78" s="105"/>
      <c r="BA78" s="105"/>
      <c r="BB78" s="105"/>
      <c r="BC78" s="105"/>
      <c r="BD78" s="105"/>
      <c r="BE78" s="105"/>
      <c r="BF78" s="105"/>
      <c r="BG78" s="105"/>
      <c r="BH78" s="105"/>
      <c r="BI78" s="105"/>
      <c r="BJ78" s="105"/>
      <c r="BK78" s="105"/>
      <c r="BL78" s="105"/>
      <c r="BM78" s="105"/>
      <c r="BN78" s="105"/>
      <c r="BO78" s="105"/>
      <c r="BP78" s="105"/>
      <c r="BQ78" s="105"/>
      <c r="BR78" s="105"/>
      <c r="BS78" s="105"/>
      <c r="BT78" s="105"/>
    </row>
    <row r="79" spans="1:72" x14ac:dyDescent="0.2">
      <c r="A79" s="24">
        <f t="shared" ref="A79:A123" si="22">SUM(AH79:BT79)</f>
        <v>0</v>
      </c>
      <c r="B79" s="211"/>
      <c r="C79" s="204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130" t="s">
        <v>48</v>
      </c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105"/>
      <c r="AI79" s="105"/>
      <c r="AJ79" s="105"/>
      <c r="AK79" s="105"/>
      <c r="AL79" s="105"/>
      <c r="AM79" s="105"/>
      <c r="AN79" s="105"/>
      <c r="AO79" s="105"/>
      <c r="AP79" s="105"/>
      <c r="AQ79" s="105"/>
      <c r="AR79" s="105"/>
      <c r="AS79" s="105"/>
      <c r="AT79" s="105"/>
      <c r="AU79" s="105"/>
      <c r="AV79" s="105"/>
      <c r="AW79" s="105"/>
      <c r="AX79" s="105"/>
      <c r="AY79" s="105"/>
      <c r="AZ79" s="105"/>
      <c r="BA79" s="105"/>
      <c r="BB79" s="105"/>
      <c r="BC79" s="105"/>
      <c r="BD79" s="105"/>
      <c r="BE79" s="105"/>
      <c r="BF79" s="105"/>
      <c r="BG79" s="105"/>
      <c r="BH79" s="105"/>
      <c r="BI79" s="105"/>
      <c r="BJ79" s="105"/>
      <c r="BK79" s="105"/>
      <c r="BL79" s="105"/>
      <c r="BM79" s="105"/>
      <c r="BN79" s="105"/>
      <c r="BO79" s="105"/>
      <c r="BP79" s="105"/>
      <c r="BQ79" s="105"/>
      <c r="BR79" s="105"/>
      <c r="BS79" s="105"/>
      <c r="BT79" s="105"/>
    </row>
    <row r="80" spans="1:72" x14ac:dyDescent="0.2">
      <c r="A80" s="24">
        <f t="shared" si="22"/>
        <v>0</v>
      </c>
      <c r="B80" s="211"/>
      <c r="C80" s="205"/>
      <c r="D80" s="48"/>
      <c r="E80" s="48"/>
      <c r="F80" s="48"/>
      <c r="G80" s="101"/>
      <c r="H80" s="48"/>
      <c r="I80" s="101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130" t="s">
        <v>55</v>
      </c>
      <c r="X80" s="48"/>
      <c r="Y80" s="48"/>
      <c r="Z80" s="48"/>
      <c r="AA80" s="101"/>
      <c r="AB80" s="48"/>
      <c r="AC80" s="48"/>
      <c r="AD80" s="48"/>
      <c r="AE80" s="48"/>
      <c r="AF80" s="48"/>
      <c r="AG80" s="48"/>
      <c r="AH80" s="105"/>
      <c r="AI80" s="105"/>
      <c r="AJ80" s="105"/>
      <c r="AK80" s="105"/>
      <c r="AL80" s="105"/>
      <c r="AM80" s="105"/>
      <c r="AN80" s="105"/>
      <c r="AO80" s="105"/>
      <c r="AP80" s="105"/>
      <c r="AQ80" s="105"/>
      <c r="AR80" s="105"/>
      <c r="AS80" s="105"/>
      <c r="AT80" s="105"/>
      <c r="AU80" s="105"/>
      <c r="AV80" s="105"/>
      <c r="AW80" s="105"/>
      <c r="AX80" s="105"/>
      <c r="AY80" s="105"/>
      <c r="AZ80" s="105"/>
      <c r="BA80" s="105"/>
      <c r="BB80" s="105"/>
      <c r="BC80" s="105"/>
      <c r="BD80" s="105"/>
      <c r="BE80" s="105"/>
      <c r="BF80" s="105"/>
      <c r="BG80" s="105"/>
      <c r="BH80" s="105"/>
      <c r="BI80" s="105"/>
      <c r="BJ80" s="105"/>
      <c r="BK80" s="105"/>
      <c r="BL80" s="105"/>
      <c r="BM80" s="105"/>
      <c r="BN80" s="105"/>
      <c r="BO80" s="105"/>
      <c r="BP80" s="105"/>
      <c r="BQ80" s="105"/>
      <c r="BR80" s="105"/>
      <c r="BS80" s="105"/>
      <c r="BT80" s="105"/>
    </row>
    <row r="81" spans="1:72" s="23" customFormat="1" x14ac:dyDescent="0.2">
      <c r="B81" s="211"/>
      <c r="C81" s="203">
        <v>0.83333333333333337</v>
      </c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130" t="s">
        <v>50</v>
      </c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105"/>
      <c r="AI81" s="105"/>
      <c r="AJ81" s="105"/>
      <c r="AK81" s="105"/>
      <c r="AL81" s="105"/>
      <c r="AM81" s="105"/>
      <c r="AN81" s="105"/>
      <c r="AO81" s="105"/>
      <c r="AP81" s="105"/>
      <c r="AQ81" s="105"/>
      <c r="AR81" s="105"/>
      <c r="AS81" s="105"/>
      <c r="AT81" s="105"/>
      <c r="AU81" s="105"/>
      <c r="AV81" s="105"/>
      <c r="AW81" s="105"/>
      <c r="AX81" s="105"/>
      <c r="AY81" s="105"/>
      <c r="AZ81" s="105"/>
      <c r="BA81" s="105"/>
      <c r="BB81" s="105"/>
      <c r="BC81" s="105"/>
      <c r="BD81" s="105"/>
      <c r="BE81" s="105"/>
      <c r="BF81" s="105"/>
      <c r="BG81" s="105"/>
      <c r="BH81" s="105"/>
      <c r="BI81" s="105"/>
      <c r="BJ81" s="105"/>
      <c r="BK81" s="105"/>
      <c r="BL81" s="105"/>
      <c r="BM81" s="105"/>
      <c r="BN81" s="105"/>
      <c r="BO81" s="105"/>
      <c r="BP81" s="105"/>
      <c r="BQ81" s="105"/>
      <c r="BR81" s="105"/>
      <c r="BS81" s="105"/>
      <c r="BT81" s="105"/>
    </row>
    <row r="82" spans="1:72" x14ac:dyDescent="0.2">
      <c r="A82" s="24">
        <f t="shared" ref="A82:A126" si="23">SUM(AH82:BT82)</f>
        <v>0</v>
      </c>
      <c r="B82" s="211"/>
      <c r="C82" s="204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130" t="s">
        <v>48</v>
      </c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105"/>
      <c r="AI82" s="105"/>
      <c r="AJ82" s="105"/>
      <c r="AK82" s="105"/>
      <c r="AL82" s="105"/>
      <c r="AM82" s="105"/>
      <c r="AN82" s="105"/>
      <c r="AO82" s="105"/>
      <c r="AP82" s="105"/>
      <c r="AQ82" s="105"/>
      <c r="AR82" s="105"/>
      <c r="AS82" s="105"/>
      <c r="AT82" s="105"/>
      <c r="AU82" s="105"/>
      <c r="AV82" s="105"/>
      <c r="AW82" s="105"/>
      <c r="AX82" s="105"/>
      <c r="AY82" s="105"/>
      <c r="AZ82" s="105"/>
      <c r="BA82" s="105"/>
      <c r="BB82" s="105"/>
      <c r="BC82" s="105"/>
      <c r="BD82" s="105"/>
      <c r="BE82" s="105"/>
      <c r="BF82" s="105"/>
      <c r="BG82" s="105"/>
      <c r="BH82" s="105"/>
      <c r="BI82" s="105"/>
      <c r="BJ82" s="105"/>
      <c r="BK82" s="105"/>
      <c r="BL82" s="105"/>
      <c r="BM82" s="105"/>
      <c r="BN82" s="105"/>
      <c r="BO82" s="105"/>
      <c r="BP82" s="105"/>
      <c r="BQ82" s="105"/>
      <c r="BR82" s="105"/>
      <c r="BS82" s="105"/>
      <c r="BT82" s="105"/>
    </row>
    <row r="83" spans="1:72" x14ac:dyDescent="0.2">
      <c r="A83" s="24">
        <f t="shared" si="23"/>
        <v>0</v>
      </c>
      <c r="B83" s="211"/>
      <c r="C83" s="205"/>
      <c r="D83" s="48"/>
      <c r="E83" s="48"/>
      <c r="F83" s="48"/>
      <c r="G83" s="101"/>
      <c r="H83" s="48"/>
      <c r="I83" s="101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130" t="s">
        <v>55</v>
      </c>
      <c r="X83" s="48"/>
      <c r="Y83" s="48"/>
      <c r="Z83" s="48"/>
      <c r="AA83" s="101"/>
      <c r="AB83" s="48"/>
      <c r="AC83" s="48"/>
      <c r="AD83" s="48"/>
      <c r="AE83" s="48"/>
      <c r="AF83" s="48"/>
      <c r="AG83" s="48"/>
      <c r="AH83" s="105"/>
      <c r="AI83" s="105"/>
      <c r="AJ83" s="105"/>
      <c r="AK83" s="105"/>
      <c r="AL83" s="105"/>
      <c r="AM83" s="105"/>
      <c r="AN83" s="105"/>
      <c r="AO83" s="105"/>
      <c r="AP83" s="105"/>
      <c r="AQ83" s="105"/>
      <c r="AR83" s="105"/>
      <c r="AS83" s="105"/>
      <c r="AT83" s="105"/>
      <c r="AU83" s="105"/>
      <c r="AV83" s="105"/>
      <c r="AW83" s="105"/>
      <c r="AX83" s="105"/>
      <c r="AY83" s="105"/>
      <c r="AZ83" s="105"/>
      <c r="BA83" s="105"/>
      <c r="BB83" s="105"/>
      <c r="BC83" s="105"/>
      <c r="BD83" s="105"/>
      <c r="BE83" s="105"/>
      <c r="BF83" s="105"/>
      <c r="BG83" s="105"/>
      <c r="BH83" s="105"/>
      <c r="BI83" s="105"/>
      <c r="BJ83" s="105"/>
      <c r="BK83" s="105"/>
      <c r="BL83" s="105"/>
      <c r="BM83" s="105"/>
      <c r="BN83" s="105"/>
      <c r="BO83" s="105"/>
      <c r="BP83" s="105"/>
      <c r="BQ83" s="105"/>
      <c r="BR83" s="105"/>
      <c r="BS83" s="105"/>
      <c r="BT83" s="105"/>
    </row>
    <row r="84" spans="1:72" s="23" customFormat="1" x14ac:dyDescent="0.2">
      <c r="B84" s="211"/>
      <c r="C84" s="203">
        <v>0.875</v>
      </c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105"/>
      <c r="AI84" s="105"/>
      <c r="AJ84" s="105"/>
      <c r="AK84" s="105"/>
      <c r="AL84" s="105"/>
      <c r="AM84" s="105"/>
      <c r="AN84" s="105"/>
      <c r="AO84" s="105"/>
      <c r="AP84" s="105"/>
      <c r="AQ84" s="105"/>
      <c r="AR84" s="105"/>
      <c r="AS84" s="105"/>
      <c r="AT84" s="105"/>
      <c r="AU84" s="105"/>
      <c r="AV84" s="105"/>
      <c r="AW84" s="105"/>
      <c r="AX84" s="105"/>
      <c r="AY84" s="105"/>
      <c r="AZ84" s="105"/>
      <c r="BA84" s="105"/>
      <c r="BB84" s="105"/>
      <c r="BC84" s="105"/>
      <c r="BD84" s="105"/>
      <c r="BE84" s="105"/>
      <c r="BF84" s="105"/>
      <c r="BG84" s="105"/>
      <c r="BH84" s="105"/>
      <c r="BI84" s="105"/>
      <c r="BJ84" s="105"/>
      <c r="BK84" s="105"/>
      <c r="BL84" s="105"/>
      <c r="BM84" s="105"/>
      <c r="BN84" s="105"/>
      <c r="BO84" s="105"/>
      <c r="BP84" s="105"/>
      <c r="BQ84" s="105"/>
      <c r="BR84" s="105"/>
      <c r="BS84" s="105"/>
      <c r="BT84" s="105"/>
    </row>
    <row r="85" spans="1:72" x14ac:dyDescent="0.2">
      <c r="A85" s="24">
        <f t="shared" ref="A85:A129" si="24">SUM(AH85:BT85)</f>
        <v>0</v>
      </c>
      <c r="B85" s="212"/>
      <c r="C85" s="204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105"/>
      <c r="AI85" s="105"/>
      <c r="AJ85" s="105"/>
      <c r="AK85" s="105"/>
      <c r="AL85" s="105"/>
      <c r="AM85" s="105"/>
      <c r="AN85" s="105"/>
      <c r="AO85" s="105"/>
      <c r="AP85" s="105"/>
      <c r="AQ85" s="105"/>
      <c r="AR85" s="105"/>
      <c r="AS85" s="105"/>
      <c r="AT85" s="105"/>
      <c r="AU85" s="105"/>
      <c r="AV85" s="105"/>
      <c r="AW85" s="105"/>
      <c r="AX85" s="105"/>
      <c r="AY85" s="105"/>
      <c r="AZ85" s="105"/>
      <c r="BA85" s="105"/>
      <c r="BB85" s="105"/>
      <c r="BC85" s="105"/>
      <c r="BD85" s="105"/>
      <c r="BE85" s="105"/>
      <c r="BF85" s="105"/>
      <c r="BG85" s="105"/>
      <c r="BH85" s="105"/>
      <c r="BI85" s="105"/>
      <c r="BJ85" s="105"/>
      <c r="BK85" s="105"/>
      <c r="BL85" s="105"/>
      <c r="BM85" s="105"/>
      <c r="BN85" s="105"/>
      <c r="BO85" s="105"/>
      <c r="BP85" s="105"/>
      <c r="BQ85" s="105"/>
      <c r="BR85" s="105"/>
      <c r="BS85" s="105"/>
      <c r="BT85" s="105"/>
    </row>
    <row r="86" spans="1:72" x14ac:dyDescent="0.2">
      <c r="A86" s="24">
        <f t="shared" si="24"/>
        <v>0</v>
      </c>
      <c r="B86" s="212"/>
      <c r="C86" s="205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105"/>
      <c r="AI86" s="105"/>
      <c r="AJ86" s="105"/>
      <c r="AK86" s="105"/>
      <c r="AL86" s="105"/>
      <c r="AM86" s="105"/>
      <c r="AN86" s="105"/>
      <c r="AO86" s="105"/>
      <c r="AP86" s="105"/>
      <c r="AQ86" s="105"/>
      <c r="AR86" s="105"/>
      <c r="AS86" s="105"/>
      <c r="AT86" s="105"/>
      <c r="AU86" s="105"/>
      <c r="AV86" s="105"/>
      <c r="AW86" s="105"/>
      <c r="AX86" s="105"/>
      <c r="AY86" s="105"/>
      <c r="AZ86" s="105"/>
      <c r="BA86" s="105"/>
      <c r="BB86" s="105"/>
      <c r="BC86" s="105"/>
      <c r="BD86" s="105"/>
      <c r="BE86" s="105"/>
      <c r="BF86" s="105"/>
      <c r="BG86" s="105"/>
      <c r="BH86" s="105"/>
      <c r="BI86" s="105"/>
      <c r="BJ86" s="105"/>
      <c r="BK86" s="105"/>
      <c r="BL86" s="105"/>
      <c r="BM86" s="105"/>
      <c r="BN86" s="105"/>
      <c r="BO86" s="105"/>
      <c r="BP86" s="105"/>
      <c r="BQ86" s="105"/>
      <c r="BR86" s="105"/>
      <c r="BS86" s="105"/>
      <c r="BT86" s="105"/>
    </row>
    <row r="87" spans="1:72" s="23" customFormat="1" x14ac:dyDescent="0.2">
      <c r="B87" s="212"/>
      <c r="C87" s="203">
        <v>0.91666666666666663</v>
      </c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105"/>
      <c r="AI87" s="105"/>
      <c r="AJ87" s="105"/>
      <c r="AK87" s="105"/>
      <c r="AL87" s="105"/>
      <c r="AM87" s="105"/>
      <c r="AN87" s="105"/>
      <c r="AO87" s="105"/>
      <c r="AP87" s="105"/>
      <c r="AQ87" s="105"/>
      <c r="AR87" s="105"/>
      <c r="AS87" s="105"/>
      <c r="AT87" s="105"/>
      <c r="AU87" s="105"/>
      <c r="AV87" s="105"/>
      <c r="AW87" s="105"/>
      <c r="AX87" s="105"/>
      <c r="AY87" s="105"/>
      <c r="AZ87" s="105"/>
      <c r="BA87" s="105"/>
      <c r="BB87" s="105"/>
      <c r="BC87" s="105"/>
      <c r="BD87" s="105"/>
      <c r="BE87" s="105"/>
      <c r="BF87" s="105"/>
      <c r="BG87" s="105"/>
      <c r="BH87" s="105"/>
      <c r="BI87" s="105"/>
      <c r="BJ87" s="105"/>
      <c r="BK87" s="105"/>
      <c r="BL87" s="105"/>
      <c r="BM87" s="105"/>
      <c r="BN87" s="105"/>
      <c r="BO87" s="105"/>
      <c r="BP87" s="105"/>
      <c r="BQ87" s="105"/>
      <c r="BR87" s="105"/>
      <c r="BS87" s="105"/>
      <c r="BT87" s="105"/>
    </row>
    <row r="88" spans="1:72" x14ac:dyDescent="0.2">
      <c r="A88" s="24">
        <f t="shared" ref="A88:A132" si="25">SUM(AH88:BT88)</f>
        <v>0</v>
      </c>
      <c r="B88" s="212"/>
      <c r="C88" s="204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105"/>
      <c r="AI88" s="105"/>
      <c r="AJ88" s="105"/>
      <c r="AK88" s="105"/>
      <c r="AL88" s="105"/>
      <c r="AM88" s="105"/>
      <c r="AN88" s="105"/>
      <c r="AO88" s="105"/>
      <c r="AP88" s="105"/>
      <c r="AQ88" s="105"/>
      <c r="AR88" s="105"/>
      <c r="AS88" s="105"/>
      <c r="AT88" s="105"/>
      <c r="AU88" s="105"/>
      <c r="AV88" s="105"/>
      <c r="AW88" s="105"/>
      <c r="AX88" s="105"/>
      <c r="AY88" s="105"/>
      <c r="AZ88" s="105"/>
      <c r="BA88" s="105"/>
      <c r="BB88" s="105"/>
      <c r="BC88" s="105"/>
      <c r="BD88" s="105"/>
      <c r="BE88" s="105"/>
      <c r="BF88" s="105"/>
      <c r="BG88" s="105"/>
      <c r="BH88" s="105"/>
      <c r="BI88" s="105"/>
      <c r="BJ88" s="105"/>
      <c r="BK88" s="105"/>
      <c r="BL88" s="105"/>
      <c r="BM88" s="105"/>
      <c r="BN88" s="105"/>
      <c r="BO88" s="105"/>
      <c r="BP88" s="105"/>
      <c r="BQ88" s="105"/>
      <c r="BR88" s="105"/>
      <c r="BS88" s="105"/>
      <c r="BT88" s="105"/>
    </row>
    <row r="89" spans="1:72" ht="15" thickBot="1" x14ac:dyDescent="0.25">
      <c r="A89" s="24">
        <f t="shared" si="25"/>
        <v>0</v>
      </c>
      <c r="B89" s="213"/>
      <c r="C89" s="206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114"/>
      <c r="AI89" s="114"/>
      <c r="AJ89" s="114"/>
      <c r="AK89" s="114"/>
      <c r="AL89" s="114"/>
      <c r="AM89" s="114"/>
      <c r="AN89" s="114"/>
      <c r="AO89" s="114"/>
      <c r="AP89" s="114"/>
      <c r="AQ89" s="114"/>
      <c r="AR89" s="114"/>
      <c r="AS89" s="114"/>
      <c r="AT89" s="114"/>
      <c r="AU89" s="114"/>
      <c r="AV89" s="114"/>
      <c r="AW89" s="114"/>
      <c r="AX89" s="114"/>
      <c r="AY89" s="114"/>
      <c r="AZ89" s="114"/>
      <c r="BA89" s="114"/>
      <c r="BB89" s="114"/>
      <c r="BC89" s="114"/>
      <c r="BD89" s="114"/>
      <c r="BE89" s="114"/>
      <c r="BF89" s="114"/>
      <c r="BG89" s="114"/>
      <c r="BH89" s="114"/>
      <c r="BI89" s="114"/>
      <c r="BJ89" s="114"/>
      <c r="BK89" s="114"/>
      <c r="BL89" s="114"/>
      <c r="BM89" s="114"/>
      <c r="BN89" s="114"/>
      <c r="BO89" s="114"/>
      <c r="BP89" s="114"/>
      <c r="BQ89" s="114"/>
      <c r="BR89" s="114"/>
      <c r="BS89" s="114"/>
      <c r="BT89" s="114"/>
    </row>
    <row r="90" spans="1:72" s="23" customFormat="1" ht="28.5" customHeight="1" x14ac:dyDescent="0.2">
      <c r="B90" s="209" t="s">
        <v>4</v>
      </c>
      <c r="C90" s="199">
        <v>0.33333333333333331</v>
      </c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</row>
    <row r="91" spans="1:72" ht="28.5" customHeight="1" x14ac:dyDescent="0.2">
      <c r="A91" s="24">
        <f t="shared" ref="A91:A92" si="26">SUM(AH91:BT91)</f>
        <v>0</v>
      </c>
      <c r="B91" s="210"/>
      <c r="C91" s="200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24">
        <f>COUNTIF(E91:$AG91,D91)</f>
        <v>0</v>
      </c>
      <c r="AI91" s="24">
        <f>COUNTIF(F91:$AG91,E91)</f>
        <v>0</v>
      </c>
      <c r="AJ91" s="24">
        <f>COUNTIF(G91:$AG91,F91)</f>
        <v>0</v>
      </c>
      <c r="AK91" s="24">
        <f>COUNTIF(H91:$AG91,G91)</f>
        <v>0</v>
      </c>
      <c r="AL91" s="24">
        <f>COUNTIF(I91:$AG91,H91)</f>
        <v>0</v>
      </c>
      <c r="AM91" s="24">
        <f>COUNTIF(J91:$AG91,I91)</f>
        <v>0</v>
      </c>
      <c r="AN91" s="24">
        <f>COUNTIF(K91:$AG91,J91)</f>
        <v>0</v>
      </c>
      <c r="AO91" s="24">
        <f>COUNTIF(L91:$AG91,K91)</f>
        <v>0</v>
      </c>
      <c r="AP91" s="24">
        <f>COUNTIF(M91:$AG91,L91)</f>
        <v>0</v>
      </c>
      <c r="AQ91" s="24">
        <f>COUNTIF(N91:$AG91,M91)</f>
        <v>0</v>
      </c>
      <c r="AR91" s="24">
        <f>COUNTIF(O91:$AG91,N91)</f>
        <v>0</v>
      </c>
      <c r="AS91" s="24">
        <f>COUNTIF(P91:$AG91,O91)</f>
        <v>0</v>
      </c>
      <c r="AT91" s="24">
        <f>COUNTIF(Q91:$AG91,P91)</f>
        <v>0</v>
      </c>
      <c r="AU91" s="24">
        <f>COUNTIF(R91:$AG91,Q91)</f>
        <v>0</v>
      </c>
      <c r="AV91" s="24">
        <f>COUNTIF(S91:$AG91,R91)</f>
        <v>0</v>
      </c>
      <c r="AW91" s="24">
        <f>COUNTIF(T91:$AG91,S91)</f>
        <v>0</v>
      </c>
      <c r="AX91" s="24">
        <f>COUNTIF(U91:$AG91,T91)</f>
        <v>0</v>
      </c>
      <c r="AY91" s="24">
        <f>COUNTIF(V91:$AG91,U91)</f>
        <v>0</v>
      </c>
      <c r="AZ91" s="24">
        <f>COUNTIF(W91:$AG91,V91)</f>
        <v>0</v>
      </c>
      <c r="BA91" s="24">
        <f>COUNTIF(X91:$AG91,W91)</f>
        <v>0</v>
      </c>
      <c r="BB91" s="24">
        <f>COUNTIF(Y91:$AG91,X91)</f>
        <v>0</v>
      </c>
      <c r="BC91" s="24">
        <f>COUNTIF(Z91:$AG91,Y91)</f>
        <v>0</v>
      </c>
      <c r="BD91" s="24">
        <f>COUNTIF(Z91:$AG91,#REF!)</f>
        <v>0</v>
      </c>
      <c r="BE91" s="24">
        <f>COUNTIF(Z91:$AG91,#REF!)</f>
        <v>0</v>
      </c>
      <c r="BF91" s="24">
        <f>COUNTIF(Z91:$AG91,#REF!)</f>
        <v>0</v>
      </c>
      <c r="BG91" s="24">
        <f>COUNTIF(Z91:$AG91,#REF!)</f>
        <v>0</v>
      </c>
      <c r="BH91" s="24">
        <f>COUNTIF(Z91:$AG91,#REF!)</f>
        <v>0</v>
      </c>
      <c r="BI91" s="24">
        <f>COUNTIF(Z91:$AG91,#REF!)</f>
        <v>0</v>
      </c>
      <c r="BJ91" s="24">
        <f>COUNTIF(Z91:$AG91,#REF!)</f>
        <v>0</v>
      </c>
      <c r="BK91" s="24">
        <f>COUNTIF(Z91:$AG91,#REF!)</f>
        <v>0</v>
      </c>
      <c r="BL91" s="24">
        <f>COUNTIF(Z91:$AG91,#REF!)</f>
        <v>0</v>
      </c>
      <c r="BM91" s="24">
        <f>COUNTIF(Z91:$AG91,#REF!)</f>
        <v>0</v>
      </c>
      <c r="BN91" s="24">
        <f>COUNTIF(AA91:$AG91,Z91)</f>
        <v>0</v>
      </c>
      <c r="BO91" s="24">
        <f>COUNTIF(AB91:$AG91,AA91)</f>
        <v>0</v>
      </c>
      <c r="BP91" s="24">
        <f>COUNTIF(AC91:$AG91,AB91)</f>
        <v>0</v>
      </c>
      <c r="BQ91" s="24">
        <f>COUNTIF(AD91:$AG91,AC91)</f>
        <v>0</v>
      </c>
      <c r="BR91" s="24">
        <f>COUNTIF(AE91:$AG91,AD91)</f>
        <v>0</v>
      </c>
      <c r="BS91" s="24">
        <f>COUNTIF(AF91:$AG91,AE91)</f>
        <v>0</v>
      </c>
      <c r="BT91" s="24">
        <f>COUNTIF(AG91:$AG91,AF91)</f>
        <v>0</v>
      </c>
    </row>
    <row r="92" spans="1:72" x14ac:dyDescent="0.2">
      <c r="A92" s="24" t="e">
        <f t="shared" si="26"/>
        <v>#REF!</v>
      </c>
      <c r="B92" s="210"/>
      <c r="C92" s="201"/>
      <c r="D92" s="101"/>
      <c r="E92" s="48"/>
      <c r="F92" s="101"/>
      <c r="G92" s="48"/>
      <c r="H92" s="101"/>
      <c r="I92" s="48"/>
      <c r="J92" s="101"/>
      <c r="K92" s="101"/>
      <c r="L92" s="48"/>
      <c r="M92" s="101"/>
      <c r="N92" s="48"/>
      <c r="O92" s="48"/>
      <c r="P92" s="101"/>
      <c r="Q92" s="101"/>
      <c r="R92" s="101"/>
      <c r="S92" s="101"/>
      <c r="T92" s="101"/>
      <c r="U92" s="101"/>
      <c r="V92" s="48"/>
      <c r="W92" s="101"/>
      <c r="X92" s="101"/>
      <c r="Y92" s="101"/>
      <c r="Z92" s="101"/>
      <c r="AA92" s="48"/>
      <c r="AB92" s="48"/>
      <c r="AC92" s="48"/>
      <c r="AD92" s="48"/>
      <c r="AE92" s="48"/>
      <c r="AF92" s="48"/>
      <c r="AG92" s="48"/>
      <c r="AH92" s="24">
        <f>IF(D92="",0,IFERROR(SEARCH(E92:$AG92,D92),0))</f>
        <v>0</v>
      </c>
      <c r="AI92" s="24">
        <f>IF(E92="",0,COUNTIF(F92:$AG92,E92))</f>
        <v>0</v>
      </c>
      <c r="AJ92" s="24">
        <f>IF(F92="",0,COUNTIF(G92:$AG92,F92))</f>
        <v>0</v>
      </c>
      <c r="AK92" s="24">
        <f>IF(G92="",0,COUNTIF(H92:$AG92,G92))</f>
        <v>0</v>
      </c>
      <c r="AL92" s="24">
        <f>IF(H92="",0,COUNTIF(I92:$AG92,H92))</f>
        <v>0</v>
      </c>
      <c r="AM92" s="24">
        <f>IF(I92="",0,COUNTIF(J92:$AG92,I92))</f>
        <v>0</v>
      </c>
      <c r="AN92" s="24">
        <f>IF(J92="",0,COUNTIF(K92:$AG92,J92))</f>
        <v>0</v>
      </c>
      <c r="AO92" s="24">
        <f>IF(K92="",0,COUNTIF(L92:$AG92,K92))</f>
        <v>0</v>
      </c>
      <c r="AP92" s="24">
        <f>IF(L92="",0,COUNTIF(M92:$AG92,L92))</f>
        <v>0</v>
      </c>
      <c r="AQ92" s="24">
        <f>IF(M92="",0,COUNTIF(N92:$AG92,M92))</f>
        <v>0</v>
      </c>
      <c r="AR92" s="24">
        <f>IF(N92="",0,COUNTIF(O92:$AG92,N92))</f>
        <v>0</v>
      </c>
      <c r="AS92" s="24">
        <f>IF(O92="",0,COUNTIF(P92:$AG92,O92))</f>
        <v>0</v>
      </c>
      <c r="AT92" s="24">
        <f>IF(P92="",0,COUNTIF(Q92:$AG92,P92))</f>
        <v>0</v>
      </c>
      <c r="AU92" s="24">
        <f>IF(Q92="",0,COUNTIF(R92:$AG92,Q92))</f>
        <v>0</v>
      </c>
      <c r="AV92" s="24">
        <f>IF(R92="",0,COUNTIF(S92:$AG92,R92))</f>
        <v>0</v>
      </c>
      <c r="AW92" s="24">
        <f>IF(S92="",0,COUNTIF(T92:$AG92,S92))</f>
        <v>0</v>
      </c>
      <c r="AX92" s="24">
        <f>IF(T92="",0,COUNTIF(U92:$AG92,T92))</f>
        <v>0</v>
      </c>
      <c r="AY92" s="24">
        <f>IF(U92="",0,COUNTIF(V92:$AG92,U92))</f>
        <v>0</v>
      </c>
      <c r="AZ92" s="24">
        <f>IF(V92="",0,COUNTIF(W92:$AG92,V92))</f>
        <v>0</v>
      </c>
      <c r="BA92" s="24">
        <f>IF(W92="",0,COUNTIF(X92:$AG92,W92))</f>
        <v>0</v>
      </c>
      <c r="BB92" s="24">
        <f>IF(X92="",0,COUNTIF(Y92:$AG92,X92))</f>
        <v>0</v>
      </c>
      <c r="BC92" s="24">
        <f>IF(Y92="",0,COUNTIF(Z92:$AG92,Y92))</f>
        <v>0</v>
      </c>
      <c r="BD92" s="24" t="e">
        <f>IF(#REF!="",0,COUNTIF(Z92:$AG92,#REF!))</f>
        <v>#REF!</v>
      </c>
      <c r="BE92" s="24" t="e">
        <f>IF(#REF!="",0,COUNTIF(Z92:$AG92,#REF!))</f>
        <v>#REF!</v>
      </c>
      <c r="BF92" s="24" t="e">
        <f>IF(#REF!="",0,COUNTIF(Z92:$AG92,#REF!))</f>
        <v>#REF!</v>
      </c>
      <c r="BG92" s="24" t="e">
        <f>IF(#REF!="",0,COUNTIF(Z92:$AG92,#REF!))</f>
        <v>#REF!</v>
      </c>
      <c r="BH92" s="24" t="e">
        <f>IF(#REF!="",0,COUNTIF(Z92:$AG92,#REF!))</f>
        <v>#REF!</v>
      </c>
      <c r="BI92" s="24" t="e">
        <f>IF(#REF!="",0,COUNTIF(Z92:$AG92,#REF!))</f>
        <v>#REF!</v>
      </c>
      <c r="BJ92" s="24" t="e">
        <f>IF(#REF!="",0,COUNTIF(Z92:$AG92,#REF!))</f>
        <v>#REF!</v>
      </c>
      <c r="BK92" s="24" t="e">
        <f>IF(#REF!="",0,COUNTIF(Z92:$AG92,#REF!))</f>
        <v>#REF!</v>
      </c>
      <c r="BL92" s="24" t="e">
        <f>IF(#REF!="",0,COUNTIF(Z92:$AG92,#REF!))</f>
        <v>#REF!</v>
      </c>
      <c r="BM92" s="24" t="e">
        <f>IF(#REF!="",0,COUNTIF(Z92:$AG92,#REF!))</f>
        <v>#REF!</v>
      </c>
      <c r="BN92" s="24">
        <f>IF(Z92="",0,COUNTIF(AA92:$AG92,Z92))</f>
        <v>0</v>
      </c>
      <c r="BO92" s="24">
        <f>IF(AA92="",0,COUNTIF(AB92:$AG92,AA92))</f>
        <v>0</v>
      </c>
      <c r="BP92" s="24">
        <f>IF(AB92="",0,COUNTIF(AC92:$AG92,AB92))</f>
        <v>0</v>
      </c>
      <c r="BQ92" s="24">
        <f>IF(AC92="",0,COUNTIF(AD92:$AG92,AC92))</f>
        <v>0</v>
      </c>
      <c r="BR92" s="24">
        <f>IF(AD92="",0,COUNTIF(AE92:$AG92,AD92))</f>
        <v>0</v>
      </c>
      <c r="BS92" s="24">
        <f>IF(AE92="",0,COUNTIF(AF92:$AG92,AE92))</f>
        <v>0</v>
      </c>
      <c r="BT92" s="24">
        <f>IF(AF92="",0,COUNTIF(AG92:$AG92,AF92))</f>
        <v>0</v>
      </c>
    </row>
    <row r="93" spans="1:72" s="23" customFormat="1" ht="28.5" customHeight="1" x14ac:dyDescent="0.2">
      <c r="B93" s="211"/>
      <c r="C93" s="202">
        <v>0.375</v>
      </c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 t="s">
        <v>74</v>
      </c>
      <c r="W93" s="47" t="s">
        <v>76</v>
      </c>
      <c r="X93" s="47"/>
      <c r="Y93" s="47"/>
      <c r="Z93" s="47"/>
      <c r="AA93" s="47"/>
      <c r="AB93" s="47"/>
      <c r="AC93" s="47"/>
      <c r="AD93" s="47"/>
      <c r="AE93" s="47"/>
      <c r="AF93" s="47"/>
      <c r="AG93" s="47"/>
    </row>
    <row r="94" spans="1:72" ht="28.5" customHeight="1" x14ac:dyDescent="0.2">
      <c r="A94" s="24">
        <f t="shared" si="13"/>
        <v>0</v>
      </c>
      <c r="B94" s="211"/>
      <c r="C94" s="200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 t="s">
        <v>47</v>
      </c>
      <c r="W94" s="48" t="s">
        <v>51</v>
      </c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24">
        <f>COUNTIF(E94:$AG94,D94)</f>
        <v>0</v>
      </c>
      <c r="AI94" s="24">
        <f>COUNTIF(F94:$AG94,E94)</f>
        <v>0</v>
      </c>
      <c r="AJ94" s="24">
        <f>COUNTIF(G94:$AG94,F94)</f>
        <v>0</v>
      </c>
      <c r="AK94" s="24">
        <f>COUNTIF(H94:$AG94,G94)</f>
        <v>0</v>
      </c>
      <c r="AL94" s="24">
        <f>COUNTIF(I94:$AG94,H94)</f>
        <v>0</v>
      </c>
      <c r="AM94" s="24">
        <f>COUNTIF(J94:$AG94,I94)</f>
        <v>0</v>
      </c>
      <c r="AN94" s="24">
        <f>COUNTIF(K94:$AG94,J94)</f>
        <v>0</v>
      </c>
      <c r="AO94" s="24">
        <f>COUNTIF(L94:$AG94,K94)</f>
        <v>0</v>
      </c>
      <c r="AP94" s="24">
        <f>COUNTIF(M94:$AG94,L94)</f>
        <v>0</v>
      </c>
      <c r="AQ94" s="24">
        <f>COUNTIF(N94:$AG94,M94)</f>
        <v>0</v>
      </c>
      <c r="AR94" s="24">
        <f>COUNTIF(O94:$AG94,N94)</f>
        <v>0</v>
      </c>
      <c r="AS94" s="24">
        <f>COUNTIF(P94:$AG94,O94)</f>
        <v>0</v>
      </c>
      <c r="AT94" s="24">
        <f>COUNTIF(Q94:$AG94,P94)</f>
        <v>0</v>
      </c>
      <c r="AU94" s="24">
        <f>COUNTIF(R94:$AG94,Q94)</f>
        <v>0</v>
      </c>
      <c r="AV94" s="24">
        <f>COUNTIF(S94:$AG94,R94)</f>
        <v>0</v>
      </c>
      <c r="AW94" s="24">
        <f>COUNTIF(T94:$AG94,S94)</f>
        <v>0</v>
      </c>
      <c r="AX94" s="24">
        <f>COUNTIF(U94:$AG94,T94)</f>
        <v>0</v>
      </c>
      <c r="AY94" s="24">
        <f>COUNTIF(V94:$AG94,U94)</f>
        <v>0</v>
      </c>
      <c r="AZ94" s="24">
        <f>COUNTIF(W94:$AG94,V94)</f>
        <v>0</v>
      </c>
      <c r="BA94" s="24">
        <f>COUNTIF(X94:$AG94,#REF!)</f>
        <v>0</v>
      </c>
      <c r="BB94" s="24">
        <f>COUNTIF(Y94:$AG94,X94)</f>
        <v>0</v>
      </c>
      <c r="BC94" s="24">
        <f>COUNTIF(Z94:$AG94,Y94)</f>
        <v>0</v>
      </c>
      <c r="BD94" s="24">
        <f>COUNTIF(Z94:$AG94,#REF!)</f>
        <v>0</v>
      </c>
      <c r="BE94" s="24">
        <f>COUNTIF(Z94:$AG94,#REF!)</f>
        <v>0</v>
      </c>
      <c r="BF94" s="24">
        <f>COUNTIF(Z94:$AG94,#REF!)</f>
        <v>0</v>
      </c>
      <c r="BG94" s="24">
        <f>COUNTIF(Z94:$AG94,#REF!)</f>
        <v>0</v>
      </c>
      <c r="BH94" s="24">
        <f>COUNTIF(Z94:$AG94,#REF!)</f>
        <v>0</v>
      </c>
      <c r="BI94" s="24">
        <f>COUNTIF(Z94:$AG94,#REF!)</f>
        <v>0</v>
      </c>
      <c r="BJ94" s="24">
        <f>COUNTIF(Z94:$AG94,#REF!)</f>
        <v>0</v>
      </c>
      <c r="BK94" s="24">
        <f>COUNTIF(Z94:$AG94,#REF!)</f>
        <v>0</v>
      </c>
      <c r="BL94" s="24">
        <f>COUNTIF(Z94:$AG94,#REF!)</f>
        <v>0</v>
      </c>
      <c r="BM94" s="24">
        <f>COUNTIF(Z94:$AG94,#REF!)</f>
        <v>0</v>
      </c>
      <c r="BN94" s="24">
        <f>COUNTIF(AA94:$AG94,Z94)</f>
        <v>0</v>
      </c>
      <c r="BO94" s="24">
        <f>COUNTIF(AB94:$AG94,AA94)</f>
        <v>0</v>
      </c>
      <c r="BP94" s="24">
        <f>COUNTIF(AC94:$AG94,AB94)</f>
        <v>0</v>
      </c>
      <c r="BQ94" s="24">
        <f>COUNTIF(AD94:$AG94,AC94)</f>
        <v>0</v>
      </c>
      <c r="BR94" s="24">
        <f>COUNTIF(AE94:$AG94,AD94)</f>
        <v>0</v>
      </c>
      <c r="BS94" s="24">
        <f>COUNTIF(AF94:$AG94,AE94)</f>
        <v>0</v>
      </c>
      <c r="BT94" s="24">
        <f>COUNTIF(AG94:$AG94,AF94)</f>
        <v>0</v>
      </c>
    </row>
    <row r="95" spans="1:72" x14ac:dyDescent="0.2">
      <c r="A95" s="24" t="e">
        <f t="shared" si="13"/>
        <v>#REF!</v>
      </c>
      <c r="B95" s="211"/>
      <c r="C95" s="201"/>
      <c r="D95" s="101"/>
      <c r="E95" s="48"/>
      <c r="F95" s="48"/>
      <c r="G95" s="48"/>
      <c r="H95" s="48"/>
      <c r="I95" s="48"/>
      <c r="J95" s="101"/>
      <c r="K95" s="101"/>
      <c r="L95" s="48"/>
      <c r="M95" s="101"/>
      <c r="N95" s="48"/>
      <c r="O95" s="48"/>
      <c r="P95" s="101"/>
      <c r="Q95" s="101"/>
      <c r="R95" s="101"/>
      <c r="S95" s="101"/>
      <c r="T95" s="101"/>
      <c r="U95" s="101"/>
      <c r="V95" s="48">
        <v>23</v>
      </c>
      <c r="W95" s="48">
        <v>24</v>
      </c>
      <c r="X95" s="101"/>
      <c r="Y95" s="101"/>
      <c r="Z95" s="48"/>
      <c r="AA95" s="48"/>
      <c r="AB95" s="48"/>
      <c r="AC95" s="48"/>
      <c r="AD95" s="48"/>
      <c r="AE95" s="48"/>
      <c r="AF95" s="48"/>
      <c r="AG95" s="48"/>
      <c r="AH95" s="24">
        <f>IF(D95="",0,IFERROR(SEARCH(E95:$AG95,D95),0))</f>
        <v>0</v>
      </c>
      <c r="AI95" s="24">
        <f>IF(E95="",0,COUNTIF(F95:$AG95,E95))</f>
        <v>0</v>
      </c>
      <c r="AJ95" s="24">
        <f>IF(F95="",0,COUNTIF(G95:$AG95,F95))</f>
        <v>0</v>
      </c>
      <c r="AK95" s="24">
        <f>IF(G95="",0,COUNTIF(H95:$AG95,G95))</f>
        <v>0</v>
      </c>
      <c r="AL95" s="24">
        <f>IF(H95="",0,COUNTIF(I95:$AG95,H95))</f>
        <v>0</v>
      </c>
      <c r="AM95" s="24">
        <f>IF(I95="",0,COUNTIF(J95:$AG95,I95))</f>
        <v>0</v>
      </c>
      <c r="AN95" s="24">
        <f>IF(J95="",0,COUNTIF(K95:$AG95,J95))</f>
        <v>0</v>
      </c>
      <c r="AO95" s="24">
        <f>IF(K95="",0,COUNTIF(L95:$AG95,K95))</f>
        <v>0</v>
      </c>
      <c r="AP95" s="24">
        <f>IF(L95="",0,COUNTIF(M95:$AG95,L95))</f>
        <v>0</v>
      </c>
      <c r="AQ95" s="24">
        <f>IF(M95="",0,COUNTIF(N95:$AG95,M95))</f>
        <v>0</v>
      </c>
      <c r="AR95" s="24">
        <f>IF(N95="",0,COUNTIF(O95:$AG95,N95))</f>
        <v>0</v>
      </c>
      <c r="AS95" s="24">
        <f>IF(O95="",0,COUNTIF(P95:$AG95,O95))</f>
        <v>0</v>
      </c>
      <c r="AT95" s="24">
        <f>IF(P95="",0,COUNTIF(Q95:$AG95,P95))</f>
        <v>0</v>
      </c>
      <c r="AU95" s="24">
        <f>IF(Q95="",0,COUNTIF(R95:$AG95,Q95))</f>
        <v>0</v>
      </c>
      <c r="AV95" s="24">
        <f>IF(R95="",0,COUNTIF(S95:$AG95,R95))</f>
        <v>0</v>
      </c>
      <c r="AW95" s="24">
        <f>IF(S95="",0,COUNTIF(T95:$AG95,S95))</f>
        <v>0</v>
      </c>
      <c r="AX95" s="24">
        <f>IF(T95="",0,COUNTIF(U95:$AG95,T95))</f>
        <v>0</v>
      </c>
      <c r="AY95" s="24">
        <f>IF(U95="",0,COUNTIF(V95:$AG95,U95))</f>
        <v>0</v>
      </c>
      <c r="AZ95" s="24">
        <f>IF(V95="",0,COUNTIF(W95:$AG95,V95))</f>
        <v>0</v>
      </c>
      <c r="BA95" s="24" t="e">
        <f>IF(#REF!="",0,COUNTIF(X95:$AG95,#REF!))</f>
        <v>#REF!</v>
      </c>
      <c r="BB95" s="24">
        <f>IF(X95="",0,COUNTIF(Y95:$AG95,X95))</f>
        <v>0</v>
      </c>
      <c r="BC95" s="24">
        <f>IF(Y95="",0,COUNTIF(Z95:$AG95,Y95))</f>
        <v>0</v>
      </c>
      <c r="BD95" s="24" t="e">
        <f>IF(#REF!="",0,COUNTIF(Z95:$AG95,#REF!))</f>
        <v>#REF!</v>
      </c>
      <c r="BE95" s="24" t="e">
        <f>IF(#REF!="",0,COUNTIF(Z95:$AG95,#REF!))</f>
        <v>#REF!</v>
      </c>
      <c r="BF95" s="24" t="e">
        <f>IF(#REF!="",0,COUNTIF(Z95:$AG95,#REF!))</f>
        <v>#REF!</v>
      </c>
      <c r="BG95" s="24" t="e">
        <f>IF(#REF!="",0,COUNTIF(Z95:$AG95,#REF!))</f>
        <v>#REF!</v>
      </c>
      <c r="BH95" s="24" t="e">
        <f>IF(#REF!="",0,COUNTIF(Z95:$AG95,#REF!))</f>
        <v>#REF!</v>
      </c>
      <c r="BI95" s="24" t="e">
        <f>IF(#REF!="",0,COUNTIF(Z95:$AG95,#REF!))</f>
        <v>#REF!</v>
      </c>
      <c r="BJ95" s="24" t="e">
        <f>IF(#REF!="",0,COUNTIF(Z95:$AG95,#REF!))</f>
        <v>#REF!</v>
      </c>
      <c r="BK95" s="24" t="e">
        <f>IF(#REF!="",0,COUNTIF(Z95:$AG95,#REF!))</f>
        <v>#REF!</v>
      </c>
      <c r="BL95" s="24" t="e">
        <f>IF(#REF!="",0,COUNTIF(Z95:$AG95,#REF!))</f>
        <v>#REF!</v>
      </c>
      <c r="BM95" s="24" t="e">
        <f>IF(#REF!="",0,COUNTIF(Z95:$AG95,#REF!))</f>
        <v>#REF!</v>
      </c>
      <c r="BN95" s="24">
        <f>IF(Z95="",0,COUNTIF(AA95:$AG95,Z95))</f>
        <v>0</v>
      </c>
      <c r="BO95" s="24">
        <f>IF(AA95="",0,COUNTIF(AB95:$AG95,AA95))</f>
        <v>0</v>
      </c>
      <c r="BP95" s="24">
        <f>IF(AB95="",0,COUNTIF(AC95:$AG95,AB95))</f>
        <v>0</v>
      </c>
      <c r="BQ95" s="24">
        <f>IF(AC95="",0,COUNTIF(AD95:$AG95,AC95))</f>
        <v>0</v>
      </c>
      <c r="BR95" s="24">
        <f>IF(AD95="",0,COUNTIF(AE95:$AG95,AD95))</f>
        <v>0</v>
      </c>
      <c r="BS95" s="24">
        <f>IF(AE95="",0,COUNTIF(AF95:$AG95,AE95))</f>
        <v>0</v>
      </c>
      <c r="BT95" s="24">
        <f>IF(AF95="",0,COUNTIF(AG95:$AG95,AF95))</f>
        <v>0</v>
      </c>
    </row>
    <row r="96" spans="1:72" s="23" customFormat="1" ht="28.5" customHeight="1" x14ac:dyDescent="0.2">
      <c r="B96" s="211"/>
      <c r="C96" s="202">
        <v>0.41666666666666669</v>
      </c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 t="s">
        <v>74</v>
      </c>
      <c r="W96" s="47" t="s">
        <v>76</v>
      </c>
      <c r="X96" s="47"/>
      <c r="Y96" s="47"/>
      <c r="Z96" s="47"/>
      <c r="AA96" s="47"/>
      <c r="AB96" s="47"/>
      <c r="AC96" s="47"/>
      <c r="AD96" s="47"/>
      <c r="AE96" s="47"/>
      <c r="AF96" s="47"/>
      <c r="AG96" s="47"/>
    </row>
    <row r="97" spans="1:72" ht="28.5" customHeight="1" x14ac:dyDescent="0.2">
      <c r="A97" s="24">
        <f>SUM(AG97:BS97)</f>
        <v>0</v>
      </c>
      <c r="B97" s="211"/>
      <c r="C97" s="200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 t="s">
        <v>47</v>
      </c>
      <c r="W97" s="48" t="s">
        <v>51</v>
      </c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24">
        <f>COUNTIF(F97:$AF97,E97)</f>
        <v>0</v>
      </c>
      <c r="AI97" s="24">
        <f>COUNTIF(G97:$AF97,F97)</f>
        <v>0</v>
      </c>
      <c r="AJ97" s="24">
        <f>COUNTIF(H97:$AF97,G97)</f>
        <v>0</v>
      </c>
      <c r="AK97" s="24">
        <f>COUNTIF(I97:$AF97,H97)</f>
        <v>0</v>
      </c>
      <c r="AL97" s="24">
        <f>COUNTIF(J97:$AF97,I97)</f>
        <v>0</v>
      </c>
      <c r="AM97" s="24">
        <f>COUNTIF(K97:$AF97,J97)</f>
        <v>0</v>
      </c>
      <c r="AN97" s="24">
        <f>COUNTIF(L97:$AF97,K97)</f>
        <v>0</v>
      </c>
      <c r="AO97" s="24">
        <f>COUNTIF(M97:$AF97,L97)</f>
        <v>0</v>
      </c>
      <c r="AP97" s="24">
        <f>COUNTIF(N97:$AF97,M97)</f>
        <v>0</v>
      </c>
      <c r="AQ97" s="24">
        <f>COUNTIF(O97:$AF97,N97)</f>
        <v>0</v>
      </c>
      <c r="AR97" s="24">
        <f>COUNTIF(P97:$AF97,O97)</f>
        <v>0</v>
      </c>
      <c r="AS97" s="24">
        <f>COUNTIF(Q97:$AF97,P97)</f>
        <v>0</v>
      </c>
      <c r="AT97" s="24">
        <f>COUNTIF(R97:$AF97,Q97)</f>
        <v>0</v>
      </c>
      <c r="AU97" s="24">
        <f>COUNTIF(R97:$AF97,#REF!)</f>
        <v>0</v>
      </c>
      <c r="AV97" s="24">
        <f>COUNTIF(S97:$AF97,R97)</f>
        <v>0</v>
      </c>
      <c r="AW97" s="24">
        <f>COUNTIF(T97:$AF97,S97)</f>
        <v>0</v>
      </c>
      <c r="AX97" s="24">
        <f>COUNTIF(U97:$AF97,T97)</f>
        <v>0</v>
      </c>
      <c r="AY97" s="24">
        <f>COUNTIF(V97:$AF97,U97)</f>
        <v>0</v>
      </c>
      <c r="AZ97" s="24">
        <f>COUNTIF(W97:$AF97,V97)</f>
        <v>0</v>
      </c>
      <c r="BA97" s="24">
        <f>COUNTIF(X97:$AF97,#REF!)</f>
        <v>0</v>
      </c>
      <c r="BB97" s="24">
        <f>COUNTIF(Y97:$AF97,X97)</f>
        <v>0</v>
      </c>
      <c r="BC97" s="24">
        <f>COUNTIF(Z97:$AF97,Y97)</f>
        <v>0</v>
      </c>
      <c r="BD97" s="24">
        <f>COUNTIF(Z97:$AF97,#REF!)</f>
        <v>0</v>
      </c>
      <c r="BE97" s="24">
        <f>COUNTIF(Z97:$AF97,#REF!)</f>
        <v>0</v>
      </c>
      <c r="BF97" s="24">
        <f>COUNTIF(Z97:$AF97,#REF!)</f>
        <v>0</v>
      </c>
      <c r="BG97" s="24">
        <f>COUNTIF(Z97:$AF97,#REF!)</f>
        <v>0</v>
      </c>
      <c r="BH97" s="24">
        <f>COUNTIF(Z97:$AF97,#REF!)</f>
        <v>0</v>
      </c>
      <c r="BI97" s="24">
        <f>COUNTIF(Z97:$AF97,#REF!)</f>
        <v>0</v>
      </c>
      <c r="BJ97" s="24">
        <f>COUNTIF(Z97:$AF97,#REF!)</f>
        <v>0</v>
      </c>
      <c r="BK97" s="24">
        <f>COUNTIF(Z97:$AF97,#REF!)</f>
        <v>0</v>
      </c>
      <c r="BL97" s="24">
        <f>COUNTIF(Z97:$AF97,#REF!)</f>
        <v>0</v>
      </c>
      <c r="BM97" s="24">
        <f>COUNTIF(Z97:$AF97,#REF!)</f>
        <v>0</v>
      </c>
      <c r="BN97" s="24">
        <f>COUNTIF(AA97:$AF97,Z97)</f>
        <v>0</v>
      </c>
      <c r="BO97" s="24">
        <f>COUNTIF(AB97:$AF97,AA97)</f>
        <v>0</v>
      </c>
      <c r="BP97" s="24">
        <f>COUNTIF(AC97:$AF97,AB97)</f>
        <v>0</v>
      </c>
      <c r="BQ97" s="24">
        <f>COUNTIF(AD97:$AF97,AC97)</f>
        <v>0</v>
      </c>
      <c r="BR97" s="24">
        <f>COUNTIF(AE97:$AF97,AD97)</f>
        <v>0</v>
      </c>
      <c r="BS97" s="24">
        <f>COUNTIF(AF97:$AF97,AE97)</f>
        <v>0</v>
      </c>
    </row>
    <row r="98" spans="1:72" x14ac:dyDescent="0.2">
      <c r="A98" s="24" t="e">
        <f>SUM(AG98:BS98)</f>
        <v>#REF!</v>
      </c>
      <c r="B98" s="211"/>
      <c r="C98" s="201"/>
      <c r="D98" s="48"/>
      <c r="E98" s="48"/>
      <c r="F98" s="48"/>
      <c r="G98" s="48"/>
      <c r="H98" s="48"/>
      <c r="I98" s="48"/>
      <c r="J98" s="101"/>
      <c r="K98" s="101"/>
      <c r="L98" s="48"/>
      <c r="M98" s="48"/>
      <c r="N98" s="48"/>
      <c r="O98" s="48"/>
      <c r="P98" s="101"/>
      <c r="Q98" s="101"/>
      <c r="R98" s="101"/>
      <c r="S98" s="101"/>
      <c r="T98" s="101"/>
      <c r="U98" s="101"/>
      <c r="V98" s="48">
        <v>23</v>
      </c>
      <c r="W98" s="48">
        <v>24</v>
      </c>
      <c r="X98" s="101"/>
      <c r="Y98" s="101"/>
      <c r="Z98" s="48"/>
      <c r="AA98" s="48"/>
      <c r="AB98" s="48"/>
      <c r="AC98" s="48"/>
      <c r="AD98" s="48"/>
      <c r="AE98" s="48"/>
      <c r="AF98" s="48"/>
      <c r="AG98" s="48"/>
      <c r="AH98" s="24">
        <f>IF(E98="",0,COUNTIF(F98:$AF98,E98))</f>
        <v>0</v>
      </c>
      <c r="AI98" s="24">
        <f>IF(F98="",0,COUNTIF(G98:$AF98,F98))</f>
        <v>0</v>
      </c>
      <c r="AJ98" s="24">
        <f>IF(G98="",0,COUNTIF(H98:$AF98,G98))</f>
        <v>0</v>
      </c>
      <c r="AK98" s="24">
        <f>IF(H98="",0,COUNTIF(I98:$AF98,H98))</f>
        <v>0</v>
      </c>
      <c r="AL98" s="24">
        <f>IF(I98="",0,COUNTIF(J98:$AF98,I98))</f>
        <v>0</v>
      </c>
      <c r="AM98" s="24">
        <f>IF(J98="",0,COUNTIF(K98:$AF98,J98))</f>
        <v>0</v>
      </c>
      <c r="AN98" s="24">
        <f>IF(K98="",0,COUNTIF(L98:$AF98,K98))</f>
        <v>0</v>
      </c>
      <c r="AO98" s="24">
        <f>IF(L98="",0,COUNTIF(M98:$AF98,L98))</f>
        <v>0</v>
      </c>
      <c r="AP98" s="24">
        <f>IF(M98="",0,COUNTIF(N98:$AF98,M98))</f>
        <v>0</v>
      </c>
      <c r="AQ98" s="24">
        <f>IF(N98="",0,COUNTIF(O98:$AF98,N98))</f>
        <v>0</v>
      </c>
      <c r="AR98" s="24">
        <f>IF(O98="",0,COUNTIF(P98:$AF98,O98))</f>
        <v>0</v>
      </c>
      <c r="AS98" s="24">
        <f>IF(P98="",0,COUNTIF(Q98:$AF98,P98))</f>
        <v>0</v>
      </c>
      <c r="AT98" s="24">
        <f>IF(Q98="",0,COUNTIF(R98:$AF98,Q98))</f>
        <v>0</v>
      </c>
      <c r="AU98" s="24" t="e">
        <f>IF(#REF!="",0,COUNTIF(R98:$AF98,#REF!))</f>
        <v>#REF!</v>
      </c>
      <c r="AV98" s="24">
        <f>IF(R98="",0,COUNTIF(S98:$AF98,R98))</f>
        <v>0</v>
      </c>
      <c r="AW98" s="24">
        <f>IF(S98="",0,COUNTIF(T98:$AF98,S98))</f>
        <v>0</v>
      </c>
      <c r="AX98" s="24">
        <f>IF(T98="",0,COUNTIF(U98:$AF98,T98))</f>
        <v>0</v>
      </c>
      <c r="AY98" s="24">
        <f>IF(U98="",0,COUNTIF(V98:$AF98,U98))</f>
        <v>0</v>
      </c>
      <c r="AZ98" s="24">
        <f>IF(V98="",0,COUNTIF(W98:$AF98,V98))</f>
        <v>0</v>
      </c>
      <c r="BA98" s="24" t="e">
        <f>IF(#REF!="",0,COUNTIF(X98:$AF98,#REF!))</f>
        <v>#REF!</v>
      </c>
      <c r="BB98" s="24">
        <f>IF(X98="",0,COUNTIF(Y98:$AF98,X98))</f>
        <v>0</v>
      </c>
      <c r="BC98" s="24">
        <f>IF(Y98="",0,COUNTIF(Z98:$AF98,Y98))</f>
        <v>0</v>
      </c>
      <c r="BD98" s="24" t="e">
        <f>IF(#REF!="",0,COUNTIF(Z98:$AF98,#REF!))</f>
        <v>#REF!</v>
      </c>
      <c r="BE98" s="24" t="e">
        <f>IF(#REF!="",0,COUNTIF(Z98:$AF98,#REF!))</f>
        <v>#REF!</v>
      </c>
      <c r="BF98" s="24" t="e">
        <f>IF(#REF!="",0,COUNTIF(Z98:$AF98,#REF!))</f>
        <v>#REF!</v>
      </c>
      <c r="BG98" s="24" t="e">
        <f>IF(#REF!="",0,COUNTIF(Z98:$AF98,#REF!))</f>
        <v>#REF!</v>
      </c>
      <c r="BH98" s="24" t="e">
        <f>IF(#REF!="",0,COUNTIF(Z98:$AF98,#REF!))</f>
        <v>#REF!</v>
      </c>
      <c r="BI98" s="24" t="e">
        <f>IF(#REF!="",0,COUNTIF(Z98:$AF98,#REF!))</f>
        <v>#REF!</v>
      </c>
      <c r="BJ98" s="24" t="e">
        <f>IF(#REF!="",0,COUNTIF(Z98:$AF98,#REF!))</f>
        <v>#REF!</v>
      </c>
      <c r="BK98" s="24" t="e">
        <f>IF(#REF!="",0,COUNTIF(Z98:$AF98,#REF!))</f>
        <v>#REF!</v>
      </c>
      <c r="BL98" s="24" t="e">
        <f>IF(#REF!="",0,COUNTIF(Z98:$AF98,#REF!))</f>
        <v>#REF!</v>
      </c>
      <c r="BM98" s="24" t="e">
        <f>IF(#REF!="",0,COUNTIF(Z98:$AF98,#REF!))</f>
        <v>#REF!</v>
      </c>
      <c r="BN98" s="24">
        <f>IF(Z98="",0,COUNTIF(AA98:$AF98,Z98))</f>
        <v>0</v>
      </c>
      <c r="BO98" s="24">
        <f>IF(AA98="",0,COUNTIF(AB98:$AF98,AA98))</f>
        <v>0</v>
      </c>
      <c r="BP98" s="24">
        <f>IF(AB98="",0,COUNTIF(AC98:$AF98,AB98))</f>
        <v>0</v>
      </c>
      <c r="BQ98" s="24">
        <f>IF(AC98="",0,COUNTIF(AD98:$AF98,AC98))</f>
        <v>0</v>
      </c>
      <c r="BR98" s="24">
        <f>IF(AD98="",0,COUNTIF(AE98:$AF98,AD98))</f>
        <v>0</v>
      </c>
      <c r="BS98" s="24">
        <f>IF(AE98="",0,COUNTIF(AF98:$AF98,AE98))</f>
        <v>0</v>
      </c>
    </row>
    <row r="99" spans="1:72" s="23" customFormat="1" ht="28.5" customHeight="1" x14ac:dyDescent="0.2">
      <c r="B99" s="211"/>
      <c r="C99" s="202">
        <v>0.45833333333333331</v>
      </c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 t="s">
        <v>74</v>
      </c>
      <c r="W99" s="47" t="s">
        <v>76</v>
      </c>
      <c r="X99" s="47"/>
      <c r="Y99" s="47"/>
      <c r="Z99" s="47"/>
      <c r="AA99" s="47"/>
      <c r="AB99" s="47"/>
      <c r="AC99" s="47"/>
      <c r="AD99" s="47"/>
      <c r="AE99" s="47"/>
      <c r="AF99" s="47"/>
      <c r="AG99" s="47"/>
    </row>
    <row r="100" spans="1:72" ht="28.5" customHeight="1" x14ac:dyDescent="0.2">
      <c r="A100" s="24">
        <f>SUM(AG100:BS100)</f>
        <v>0</v>
      </c>
      <c r="B100" s="211"/>
      <c r="C100" s="200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 t="s">
        <v>47</v>
      </c>
      <c r="W100" s="48" t="s">
        <v>51</v>
      </c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24">
        <f>COUNTIF(F100:$AF100,E100)</f>
        <v>0</v>
      </c>
      <c r="AI100" s="24">
        <f>COUNTIF(G100:$AF100,F100)</f>
        <v>0</v>
      </c>
      <c r="AJ100" s="24">
        <f>COUNTIF(H100:$AF100,G100)</f>
        <v>0</v>
      </c>
      <c r="AK100" s="24">
        <f>COUNTIF(I100:$AF100,H100)</f>
        <v>0</v>
      </c>
      <c r="AL100" s="24">
        <f>COUNTIF(J100:$AF100,I100)</f>
        <v>0</v>
      </c>
      <c r="AM100" s="24">
        <f>COUNTIF(K100:$AF100,J100)</f>
        <v>0</v>
      </c>
      <c r="AN100" s="24">
        <f>COUNTIF(L100:$AF100,K100)</f>
        <v>0</v>
      </c>
      <c r="AO100" s="24">
        <f>COUNTIF(M100:$AF100,L100)</f>
        <v>0</v>
      </c>
      <c r="AP100" s="24">
        <f>COUNTIF(N100:$AF100,M100)</f>
        <v>0</v>
      </c>
      <c r="AQ100" s="24">
        <f>COUNTIF(O100:$AF100,N100)</f>
        <v>0</v>
      </c>
      <c r="AR100" s="24">
        <f>COUNTIF(P100:$AF100,O100)</f>
        <v>0</v>
      </c>
      <c r="AS100" s="24">
        <f>COUNTIF(Q100:$AF100,P100)</f>
        <v>0</v>
      </c>
      <c r="AT100" s="24">
        <f>COUNTIF(R100:$AF100,Q100)</f>
        <v>0</v>
      </c>
      <c r="AU100" s="24">
        <f>COUNTIF(R100:$AF100,#REF!)</f>
        <v>0</v>
      </c>
      <c r="AV100" s="24">
        <f>COUNTIF(S100:$AF100,R100)</f>
        <v>0</v>
      </c>
      <c r="AW100" s="24">
        <f>COUNTIF(T100:$AF100,S100)</f>
        <v>0</v>
      </c>
      <c r="AX100" s="24">
        <f>COUNTIF(U100:$AF100,T100)</f>
        <v>0</v>
      </c>
      <c r="AY100" s="24">
        <f>COUNTIF(V100:$AF100,U100)</f>
        <v>0</v>
      </c>
      <c r="AZ100" s="24">
        <f>COUNTIF(W100:$AF100,V100)</f>
        <v>0</v>
      </c>
      <c r="BA100" s="24">
        <f>COUNTIF(X100:$AF100,#REF!)</f>
        <v>0</v>
      </c>
      <c r="BB100" s="24">
        <f>COUNTIF(Y100:$AF100,X100)</f>
        <v>0</v>
      </c>
      <c r="BC100" s="24">
        <f>COUNTIF(Z100:$AF100,Y100)</f>
        <v>0</v>
      </c>
      <c r="BD100" s="24">
        <f>COUNTIF(Z100:$AF100,#REF!)</f>
        <v>0</v>
      </c>
      <c r="BE100" s="24">
        <f>COUNTIF(Z100:$AF100,#REF!)</f>
        <v>0</v>
      </c>
      <c r="BF100" s="24">
        <f>COUNTIF(Z100:$AF100,#REF!)</f>
        <v>0</v>
      </c>
      <c r="BG100" s="24">
        <f>COUNTIF(Z100:$AF100,#REF!)</f>
        <v>0</v>
      </c>
      <c r="BH100" s="24">
        <f>COUNTIF(Z100:$AF100,#REF!)</f>
        <v>0</v>
      </c>
      <c r="BI100" s="24">
        <f>COUNTIF(Z100:$AF100,#REF!)</f>
        <v>0</v>
      </c>
      <c r="BJ100" s="24">
        <f>COUNTIF(Z100:$AF100,#REF!)</f>
        <v>0</v>
      </c>
      <c r="BK100" s="24">
        <f>COUNTIF(Z100:$AF100,#REF!)</f>
        <v>0</v>
      </c>
      <c r="BL100" s="24">
        <f>COUNTIF(Z100:$AF100,#REF!)</f>
        <v>0</v>
      </c>
      <c r="BM100" s="24">
        <f>COUNTIF(Z100:$AF100,#REF!)</f>
        <v>0</v>
      </c>
      <c r="BN100" s="24">
        <f>COUNTIF(AA100:$AF100,Z100)</f>
        <v>0</v>
      </c>
      <c r="BO100" s="24">
        <f>COUNTIF(AB100:$AF100,AA100)</f>
        <v>0</v>
      </c>
      <c r="BP100" s="24">
        <f>COUNTIF(AC100:$AF100,AB100)</f>
        <v>0</v>
      </c>
      <c r="BQ100" s="24">
        <f>COUNTIF(AD100:$AF100,AC100)</f>
        <v>0</v>
      </c>
      <c r="BR100" s="24">
        <f>COUNTIF(AE100:$AF100,AD100)</f>
        <v>0</v>
      </c>
      <c r="BS100" s="24">
        <f>COUNTIF(AF100:$AF100,AE100)</f>
        <v>0</v>
      </c>
    </row>
    <row r="101" spans="1:72" x14ac:dyDescent="0.2">
      <c r="A101" s="24" t="e">
        <f>SUM(AG101:BS101)</f>
        <v>#REF!</v>
      </c>
      <c r="B101" s="211"/>
      <c r="C101" s="201"/>
      <c r="D101" s="48"/>
      <c r="E101" s="48"/>
      <c r="F101" s="48"/>
      <c r="G101" s="48"/>
      <c r="H101" s="48"/>
      <c r="I101" s="48"/>
      <c r="J101" s="101"/>
      <c r="K101" s="101"/>
      <c r="L101" s="48"/>
      <c r="M101" s="48"/>
      <c r="N101" s="48"/>
      <c r="O101" s="48"/>
      <c r="P101" s="101"/>
      <c r="Q101" s="101"/>
      <c r="R101" s="101"/>
      <c r="S101" s="101"/>
      <c r="T101" s="101"/>
      <c r="U101" s="101"/>
      <c r="V101" s="48">
        <v>23</v>
      </c>
      <c r="W101" s="48">
        <v>24</v>
      </c>
      <c r="X101" s="101"/>
      <c r="Y101" s="101"/>
      <c r="Z101" s="48"/>
      <c r="AA101" s="48"/>
      <c r="AB101" s="48"/>
      <c r="AC101" s="48"/>
      <c r="AD101" s="48"/>
      <c r="AE101" s="48"/>
      <c r="AF101" s="48"/>
      <c r="AG101" s="48"/>
      <c r="AH101" s="24">
        <f>IF(E101="",0,COUNTIF(F101:$AF101,E101))</f>
        <v>0</v>
      </c>
      <c r="AI101" s="24">
        <f>IF(F101="",0,COUNTIF(G101:$AF101,F101))</f>
        <v>0</v>
      </c>
      <c r="AJ101" s="24">
        <f>IF(G101="",0,COUNTIF(H101:$AF101,G101))</f>
        <v>0</v>
      </c>
      <c r="AK101" s="24">
        <f>IF(H101="",0,COUNTIF(I101:$AF101,H101))</f>
        <v>0</v>
      </c>
      <c r="AL101" s="24">
        <f>IF(I101="",0,COUNTIF(J101:$AF101,I101))</f>
        <v>0</v>
      </c>
      <c r="AM101" s="24">
        <f>IF(J101="",0,COUNTIF(K101:$AF101,J101))</f>
        <v>0</v>
      </c>
      <c r="AN101" s="24">
        <f>IF(K101="",0,COUNTIF(L101:$AF101,K101))</f>
        <v>0</v>
      </c>
      <c r="AO101" s="24">
        <f>IF(L101="",0,COUNTIF(M101:$AF101,L101))</f>
        <v>0</v>
      </c>
      <c r="AP101" s="24">
        <f>IF(M101="",0,COUNTIF(N101:$AF101,M101))</f>
        <v>0</v>
      </c>
      <c r="AQ101" s="24">
        <f>IF(N101="",0,COUNTIF(O101:$AF101,N101))</f>
        <v>0</v>
      </c>
      <c r="AR101" s="24">
        <f>IF(O101="",0,COUNTIF(P101:$AF101,O101))</f>
        <v>0</v>
      </c>
      <c r="AS101" s="24">
        <f>IF(P101="",0,COUNTIF(Q101:$AF101,P101))</f>
        <v>0</v>
      </c>
      <c r="AT101" s="24">
        <f>IF(Q101="",0,COUNTIF(R101:$AF101,Q101))</f>
        <v>0</v>
      </c>
      <c r="AU101" s="24" t="e">
        <f>IF(#REF!="",0,COUNTIF(R101:$AF101,#REF!))</f>
        <v>#REF!</v>
      </c>
      <c r="AV101" s="24">
        <f>IF(R101="",0,COUNTIF(S101:$AF101,R101))</f>
        <v>0</v>
      </c>
      <c r="AW101" s="24">
        <f>IF(S101="",0,COUNTIF(T101:$AF101,S101))</f>
        <v>0</v>
      </c>
      <c r="AX101" s="24">
        <f>IF(T101="",0,COUNTIF(U101:$AF101,T101))</f>
        <v>0</v>
      </c>
      <c r="AY101" s="24">
        <f>IF(U101="",0,COUNTIF(V101:$AF101,U101))</f>
        <v>0</v>
      </c>
      <c r="AZ101" s="24">
        <f>IF(V101="",0,COUNTIF(W101:$AF101,V101))</f>
        <v>0</v>
      </c>
      <c r="BA101" s="24" t="e">
        <f>IF(#REF!="",0,COUNTIF(X101:$AF101,#REF!))</f>
        <v>#REF!</v>
      </c>
      <c r="BB101" s="24">
        <f>IF(X101="",0,COUNTIF(Y101:$AF101,X101))</f>
        <v>0</v>
      </c>
      <c r="BC101" s="24">
        <f>IF(Y101="",0,COUNTIF(Z101:$AF101,Y101))</f>
        <v>0</v>
      </c>
      <c r="BD101" s="24" t="e">
        <f>IF(#REF!="",0,COUNTIF(Z101:$AF101,#REF!))</f>
        <v>#REF!</v>
      </c>
      <c r="BE101" s="24" t="e">
        <f>IF(#REF!="",0,COUNTIF(Z101:$AF101,#REF!))</f>
        <v>#REF!</v>
      </c>
      <c r="BF101" s="24" t="e">
        <f>IF(#REF!="",0,COUNTIF(Z101:$AF101,#REF!))</f>
        <v>#REF!</v>
      </c>
      <c r="BG101" s="24" t="e">
        <f>IF(#REF!="",0,COUNTIF(Z101:$AF101,#REF!))</f>
        <v>#REF!</v>
      </c>
      <c r="BH101" s="24" t="e">
        <f>IF(#REF!="",0,COUNTIF(Z101:$AF101,#REF!))</f>
        <v>#REF!</v>
      </c>
      <c r="BI101" s="24" t="e">
        <f>IF(#REF!="",0,COUNTIF(Z101:$AF101,#REF!))</f>
        <v>#REF!</v>
      </c>
      <c r="BJ101" s="24" t="e">
        <f>IF(#REF!="",0,COUNTIF(Z101:$AF101,#REF!))</f>
        <v>#REF!</v>
      </c>
      <c r="BK101" s="24" t="e">
        <f>IF(#REF!="",0,COUNTIF(Z101:$AF101,#REF!))</f>
        <v>#REF!</v>
      </c>
      <c r="BL101" s="24" t="e">
        <f>IF(#REF!="",0,COUNTIF(Z101:$AF101,#REF!))</f>
        <v>#REF!</v>
      </c>
      <c r="BM101" s="24" t="e">
        <f>IF(#REF!="",0,COUNTIF(Z101:$AF101,#REF!))</f>
        <v>#REF!</v>
      </c>
      <c r="BN101" s="24">
        <f>IF(Z101="",0,COUNTIF(AA101:$AF101,Z101))</f>
        <v>0</v>
      </c>
      <c r="BO101" s="24">
        <f>IF(AA101="",0,COUNTIF(AB101:$AF101,AA101))</f>
        <v>0</v>
      </c>
      <c r="BP101" s="24">
        <f>IF(AB101="",0,COUNTIF(AC101:$AF101,AB101))</f>
        <v>0</v>
      </c>
      <c r="BQ101" s="24">
        <f>IF(AC101="",0,COUNTIF(AD101:$AF101,AC101))</f>
        <v>0</v>
      </c>
      <c r="BR101" s="24">
        <f>IF(AD101="",0,COUNTIF(AE101:$AF101,AD101))</f>
        <v>0</v>
      </c>
      <c r="BS101" s="24">
        <f>IF(AE101="",0,COUNTIF(AF101:$AF101,AE101))</f>
        <v>0</v>
      </c>
    </row>
    <row r="102" spans="1:72" s="26" customFormat="1" x14ac:dyDescent="0.2">
      <c r="A102" s="25"/>
      <c r="B102" s="211"/>
      <c r="C102" s="19">
        <v>0.5</v>
      </c>
      <c r="D102" s="50"/>
      <c r="E102" s="50"/>
      <c r="F102" s="71"/>
      <c r="G102" s="71"/>
      <c r="H102" s="71"/>
      <c r="I102" s="71"/>
      <c r="J102" s="111"/>
      <c r="K102" s="110"/>
      <c r="L102" s="71"/>
      <c r="M102" s="93"/>
      <c r="N102" s="72"/>
      <c r="O102" s="72"/>
      <c r="P102" s="46"/>
      <c r="Q102" s="99"/>
      <c r="R102" s="99"/>
      <c r="S102" s="99"/>
      <c r="T102" s="46"/>
      <c r="U102" s="71"/>
      <c r="V102" s="71"/>
      <c r="W102" s="71"/>
      <c r="X102" s="111"/>
      <c r="Y102" s="110"/>
      <c r="Z102" s="71"/>
      <c r="AA102" s="71"/>
      <c r="AB102" s="46"/>
      <c r="AC102" s="71"/>
      <c r="AD102" s="46"/>
      <c r="AE102" s="71"/>
      <c r="AF102" s="46"/>
      <c r="AG102" s="71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</row>
    <row r="103" spans="1:72" s="23" customFormat="1" ht="28.5" x14ac:dyDescent="0.2">
      <c r="B103" s="211"/>
      <c r="C103" s="202">
        <v>0.54166666666666663</v>
      </c>
      <c r="D103" s="47"/>
      <c r="E103" s="48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 t="s">
        <v>76</v>
      </c>
      <c r="W103" s="47" t="s">
        <v>74</v>
      </c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24">
        <f>COUNTIF(E103:$AG103,D103)</f>
        <v>0</v>
      </c>
      <c r="AI103" s="24">
        <f>COUNTIF(F103:$AG103,E103)</f>
        <v>0</v>
      </c>
      <c r="AJ103" s="24">
        <f>COUNTIF(G103:$AG103,F103)</f>
        <v>0</v>
      </c>
      <c r="AK103" s="24">
        <f>COUNTIF(H103:$AG103,G103)</f>
        <v>0</v>
      </c>
      <c r="AL103" s="24">
        <f>COUNTIF(I103:$AG103,H103)</f>
        <v>0</v>
      </c>
      <c r="AM103" s="24">
        <f>COUNTIF(J103:$AG103,I103)</f>
        <v>0</v>
      </c>
      <c r="AN103" s="24">
        <f>COUNTIF(K103:$AG103,J103)</f>
        <v>0</v>
      </c>
      <c r="AO103" s="24">
        <f>COUNTIF(L103:$AG103,K103)</f>
        <v>0</v>
      </c>
      <c r="AP103" s="24">
        <f>COUNTIF(M103:$AG103,L103)</f>
        <v>0</v>
      </c>
      <c r="AQ103" s="24">
        <f>COUNTIF(N103:$AG103,M103)</f>
        <v>0</v>
      </c>
      <c r="AR103" s="24">
        <f>COUNTIF(O103:$AG103,N103)</f>
        <v>0</v>
      </c>
      <c r="AS103" s="24">
        <f>COUNTIF(P103:$AG103,O103)</f>
        <v>0</v>
      </c>
      <c r="AT103" s="24">
        <f>COUNTIF(Q103:$AG103,P103)</f>
        <v>0</v>
      </c>
      <c r="AU103" s="24">
        <f>COUNTIF(R103:$AG103,Q103)</f>
        <v>0</v>
      </c>
      <c r="AV103" s="24">
        <f>COUNTIF(S103:$AG103,R103)</f>
        <v>0</v>
      </c>
      <c r="AW103" s="24">
        <f>COUNTIF(T103:$AG103,S103)</f>
        <v>0</v>
      </c>
      <c r="AX103" s="24">
        <f>COUNTIF(U103:$AG103,T103)</f>
        <v>0</v>
      </c>
      <c r="AY103" s="24">
        <f>COUNTIF(V103:$AG103,U103)</f>
        <v>0</v>
      </c>
      <c r="AZ103" s="24">
        <f>COUNTIF(W103:$AG103,V103)</f>
        <v>0</v>
      </c>
      <c r="BA103" s="24">
        <f>COUNTIF(X103:$AG103,W103)</f>
        <v>0</v>
      </c>
      <c r="BB103" s="24">
        <f>COUNTIF(Y103:$AG103,X103)</f>
        <v>0</v>
      </c>
      <c r="BC103" s="24">
        <f>COUNTIF(Z103:$AG103,Y103)</f>
        <v>0</v>
      </c>
      <c r="BD103" s="24">
        <f>COUNTIF(Z103:$AG103,#REF!)</f>
        <v>0</v>
      </c>
      <c r="BE103" s="24">
        <f>COUNTIF(Z103:$AG103,#REF!)</f>
        <v>0</v>
      </c>
      <c r="BF103" s="24">
        <f>COUNTIF(Z103:$AG103,#REF!)</f>
        <v>0</v>
      </c>
      <c r="BG103" s="24">
        <f>COUNTIF(Z103:$AG103,#REF!)</f>
        <v>0</v>
      </c>
      <c r="BH103" s="24">
        <f>COUNTIF(Z103:$AG103,#REF!)</f>
        <v>0</v>
      </c>
      <c r="BI103" s="24">
        <f>COUNTIF(Z103:$AG103,#REF!)</f>
        <v>0</v>
      </c>
      <c r="BJ103" s="24">
        <f>COUNTIF(Z103:$AG103,#REF!)</f>
        <v>0</v>
      </c>
      <c r="BK103" s="24">
        <f>COUNTIF(Z103:$AG103,#REF!)</f>
        <v>0</v>
      </c>
      <c r="BL103" s="24">
        <f>COUNTIF(Z103:$AG103,#REF!)</f>
        <v>0</v>
      </c>
      <c r="BM103" s="24">
        <f>COUNTIF(Z103:$AG103,#REF!)</f>
        <v>0</v>
      </c>
      <c r="BN103" s="24">
        <f>COUNTIF(AA103:$AG103,Z103)</f>
        <v>0</v>
      </c>
      <c r="BO103" s="24">
        <f>COUNTIF(AB103:$AG103,AA103)</f>
        <v>0</v>
      </c>
      <c r="BP103" s="24">
        <f>COUNTIF(AC103:$AG103,AB103)</f>
        <v>0</v>
      </c>
      <c r="BQ103" s="24">
        <f>COUNTIF(AD103:$AG103,AC103)</f>
        <v>0</v>
      </c>
      <c r="BR103" s="24">
        <f>COUNTIF(AE103:$AG103,AD103)</f>
        <v>0</v>
      </c>
      <c r="BS103" s="24">
        <f>COUNTIF(AF103:$AG103,AE103)</f>
        <v>0</v>
      </c>
      <c r="BT103" s="24">
        <f>COUNTIF(AG103:$AG103,AF103)</f>
        <v>0</v>
      </c>
    </row>
    <row r="104" spans="1:72" ht="29.25" customHeight="1" x14ac:dyDescent="0.2">
      <c r="A104" s="24" t="e">
        <f t="shared" ref="A104:A105" si="27">SUM(AH104:BT104)</f>
        <v>#REF!</v>
      </c>
      <c r="B104" s="211"/>
      <c r="C104" s="200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 t="s">
        <v>51</v>
      </c>
      <c r="W104" s="48" t="s">
        <v>47</v>
      </c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24">
        <f>IF(D104="",0,IFERROR(SEARCH(E104:$AG104,D104),0))</f>
        <v>0</v>
      </c>
      <c r="AI104" s="24">
        <f>IF(E104="",0,COUNTIF(F104:$AG104,E104))</f>
        <v>0</v>
      </c>
      <c r="AJ104" s="24">
        <f>IF(F104="",0,COUNTIF(G104:$AG104,F104))</f>
        <v>0</v>
      </c>
      <c r="AK104" s="24">
        <f>IF(G104="",0,COUNTIF(H104:$AG104,G104))</f>
        <v>0</v>
      </c>
      <c r="AL104" s="24">
        <f>IF(H104="",0,COUNTIF(I104:$AG104,H104))</f>
        <v>0</v>
      </c>
      <c r="AM104" s="24">
        <f>IF(I104="",0,COUNTIF(J104:$AG104,I104))</f>
        <v>0</v>
      </c>
      <c r="AN104" s="24">
        <f>IF(J104="",0,COUNTIF(K104:$AG104,J104))</f>
        <v>0</v>
      </c>
      <c r="AO104" s="24">
        <f>IF(K104="",0,COUNTIF(L104:$AG104,K104))</f>
        <v>0</v>
      </c>
      <c r="AP104" s="24">
        <f>IF(L104="",0,COUNTIF(M104:$AG104,L104))</f>
        <v>0</v>
      </c>
      <c r="AQ104" s="24">
        <f>IF(M104="",0,COUNTIF(N104:$AG104,M104))</f>
        <v>0</v>
      </c>
      <c r="AR104" s="24">
        <f>IF(N104="",0,COUNTIF(O104:$AG104,N104))</f>
        <v>0</v>
      </c>
      <c r="AS104" s="24">
        <f>IF(O104="",0,COUNTIF(P104:$AG104,O104))</f>
        <v>0</v>
      </c>
      <c r="AT104" s="24">
        <f>IF(P104="",0,COUNTIF(Q104:$AG104,P104))</f>
        <v>0</v>
      </c>
      <c r="AU104" s="24">
        <f>IF(Q104="",0,COUNTIF(R104:$AG104,Q104))</f>
        <v>0</v>
      </c>
      <c r="AV104" s="24">
        <f>IF(R104="",0,COUNTIF(S104:$AG104,R104))</f>
        <v>0</v>
      </c>
      <c r="AW104" s="24">
        <f>IF(S104="",0,COUNTIF(T104:$AG104,S104))</f>
        <v>0</v>
      </c>
      <c r="AX104" s="24">
        <f>IF(T104="",0,COUNTIF(U104:$AG104,T104))</f>
        <v>0</v>
      </c>
      <c r="AY104" s="24">
        <f>IF(U104="",0,COUNTIF(V104:$AG104,U104))</f>
        <v>0</v>
      </c>
      <c r="AZ104" s="24">
        <f>IF(V104="",0,COUNTIF(W104:$AG104,V104))</f>
        <v>0</v>
      </c>
      <c r="BA104" s="24">
        <f>IF(W104="",0,COUNTIF(X104:$AG104,W104))</f>
        <v>0</v>
      </c>
      <c r="BB104" s="24">
        <f>IF(X104="",0,COUNTIF(Y104:$AG104,X104))</f>
        <v>0</v>
      </c>
      <c r="BC104" s="24">
        <f>IF(Y104="",0,COUNTIF(Z104:$AG104,Y104))</f>
        <v>0</v>
      </c>
      <c r="BD104" s="24" t="e">
        <f>IF(#REF!="",0,COUNTIF(Z104:$AG104,#REF!))</f>
        <v>#REF!</v>
      </c>
      <c r="BE104" s="24" t="e">
        <f>IF(#REF!="",0,COUNTIF(Z104:$AG104,#REF!))</f>
        <v>#REF!</v>
      </c>
      <c r="BF104" s="24" t="e">
        <f>IF(#REF!="",0,COUNTIF(Z104:$AG104,#REF!))</f>
        <v>#REF!</v>
      </c>
      <c r="BG104" s="24" t="e">
        <f>IF(#REF!="",0,COUNTIF(Z104:$AG104,#REF!))</f>
        <v>#REF!</v>
      </c>
      <c r="BH104" s="24" t="e">
        <f>IF(#REF!="",0,COUNTIF(Z104:$AG104,#REF!))</f>
        <v>#REF!</v>
      </c>
      <c r="BI104" s="24" t="e">
        <f>IF(#REF!="",0,COUNTIF(Z104:$AG104,#REF!))</f>
        <v>#REF!</v>
      </c>
      <c r="BJ104" s="24" t="e">
        <f>IF(#REF!="",0,COUNTIF(Z104:$AG104,#REF!))</f>
        <v>#REF!</v>
      </c>
      <c r="BK104" s="24" t="e">
        <f>IF(#REF!="",0,COUNTIF(Z104:$AG104,#REF!))</f>
        <v>#REF!</v>
      </c>
      <c r="BL104" s="24" t="e">
        <f>IF(#REF!="",0,COUNTIF(Z104:$AG104,#REF!))</f>
        <v>#REF!</v>
      </c>
      <c r="BM104" s="24" t="e">
        <f>IF(#REF!="",0,COUNTIF(Z104:$AG104,#REF!))</f>
        <v>#REF!</v>
      </c>
      <c r="BN104" s="24">
        <f>IF(Z104="",0,COUNTIF(AA104:$AG104,Z104))</f>
        <v>0</v>
      </c>
      <c r="BO104" s="24">
        <f>IF(AA104="",0,COUNTIF(AB104:$AG104,AA104))</f>
        <v>0</v>
      </c>
      <c r="BP104" s="24">
        <f>IF(AB104="",0,COUNTIF(AC104:$AG104,AB104))</f>
        <v>0</v>
      </c>
      <c r="BQ104" s="24">
        <f>IF(AC104="",0,COUNTIF(AD104:$AG104,AC104))</f>
        <v>0</v>
      </c>
      <c r="BR104" s="24">
        <f>IF(AD104="",0,COUNTIF(AE104:$AG104,AD104))</f>
        <v>0</v>
      </c>
      <c r="BS104" s="24">
        <f>IF(AE104="",0,COUNTIF(AF104:$AG104,AE104))</f>
        <v>0</v>
      </c>
      <c r="BT104" s="24">
        <f>IF(AF104="",0,COUNTIF(AG104:$AG104,AF104))</f>
        <v>0</v>
      </c>
    </row>
    <row r="105" spans="1:72" x14ac:dyDescent="0.2">
      <c r="A105" s="24">
        <f t="shared" si="27"/>
        <v>0</v>
      </c>
      <c r="B105" s="211"/>
      <c r="C105" s="201"/>
      <c r="D105" s="48"/>
      <c r="E105" s="48"/>
      <c r="F105" s="101"/>
      <c r="G105" s="48"/>
      <c r="H105" s="48"/>
      <c r="I105" s="48"/>
      <c r="J105" s="48"/>
      <c r="K105" s="101"/>
      <c r="L105" s="48"/>
      <c r="M105" s="48"/>
      <c r="N105" s="48"/>
      <c r="O105" s="101"/>
      <c r="P105" s="48"/>
      <c r="Q105" s="48"/>
      <c r="R105" s="48"/>
      <c r="S105" s="101"/>
      <c r="T105" s="48"/>
      <c r="U105" s="48"/>
      <c r="V105" s="48">
        <v>24</v>
      </c>
      <c r="W105" s="48">
        <v>23</v>
      </c>
      <c r="X105" s="101"/>
      <c r="Y105" s="48"/>
      <c r="Z105" s="101"/>
      <c r="AA105" s="48"/>
      <c r="AB105" s="48"/>
      <c r="AC105" s="48"/>
      <c r="AD105" s="48"/>
      <c r="AE105" s="48"/>
      <c r="AF105" s="48"/>
      <c r="AG105" s="48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</row>
    <row r="106" spans="1:72" s="23" customFormat="1" ht="28.5" x14ac:dyDescent="0.2">
      <c r="B106" s="211"/>
      <c r="C106" s="202">
        <v>0.58333333333333337</v>
      </c>
      <c r="D106" s="47"/>
      <c r="E106" s="48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 t="s">
        <v>76</v>
      </c>
      <c r="W106" s="47" t="s">
        <v>74</v>
      </c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24">
        <f>COUNTIF(E106:$AG106,D106)</f>
        <v>0</v>
      </c>
      <c r="AI106" s="24">
        <f>COUNTIF(F106:$AG106,E106)</f>
        <v>0</v>
      </c>
      <c r="AJ106" s="24">
        <f>COUNTIF(G106:$AG106,F106)</f>
        <v>0</v>
      </c>
      <c r="AK106" s="24">
        <f>COUNTIF(H106:$AG106,G106)</f>
        <v>0</v>
      </c>
      <c r="AL106" s="24">
        <f>COUNTIF(I106:$AG106,H106)</f>
        <v>0</v>
      </c>
      <c r="AM106" s="24">
        <f>COUNTIF(J106:$AG106,I106)</f>
        <v>0</v>
      </c>
      <c r="AN106" s="24">
        <f>COUNTIF(K106:$AG106,J106)</f>
        <v>0</v>
      </c>
      <c r="AO106" s="24">
        <f>COUNTIF(L106:$AG106,K106)</f>
        <v>0</v>
      </c>
      <c r="AP106" s="24">
        <f>COUNTIF(M106:$AG106,L106)</f>
        <v>0</v>
      </c>
      <c r="AQ106" s="24">
        <f>COUNTIF(N106:$AG106,M106)</f>
        <v>0</v>
      </c>
      <c r="AR106" s="24">
        <f>COUNTIF(O106:$AG106,N106)</f>
        <v>0</v>
      </c>
      <c r="AS106" s="24">
        <f>COUNTIF(P106:$AG106,O106)</f>
        <v>0</v>
      </c>
      <c r="AT106" s="24">
        <f>COUNTIF(Q106:$AG106,P106)</f>
        <v>0</v>
      </c>
      <c r="AU106" s="24">
        <f>COUNTIF(R106:$AG106,Q106)</f>
        <v>0</v>
      </c>
      <c r="AV106" s="24">
        <f>COUNTIF(S106:$AG106,R106)</f>
        <v>0</v>
      </c>
      <c r="AW106" s="24">
        <f>COUNTIF(T106:$AG106,S106)</f>
        <v>0</v>
      </c>
      <c r="AX106" s="24">
        <f>COUNTIF(U106:$AG106,T106)</f>
        <v>0</v>
      </c>
      <c r="AY106" s="24">
        <f>COUNTIF(V106:$AG106,U106)</f>
        <v>0</v>
      </c>
      <c r="AZ106" s="24">
        <f>COUNTIF(W106:$AG106,V106)</f>
        <v>0</v>
      </c>
      <c r="BA106" s="24">
        <f>COUNTIF(X106:$AG106,W106)</f>
        <v>0</v>
      </c>
      <c r="BB106" s="24">
        <f>COUNTIF(Y106:$AG106,X106)</f>
        <v>0</v>
      </c>
      <c r="BC106" s="24">
        <f>COUNTIF(Z106:$AG106,Y106)</f>
        <v>0</v>
      </c>
      <c r="BD106" s="24">
        <f>COUNTIF(Z106:$AG106,#REF!)</f>
        <v>0</v>
      </c>
      <c r="BE106" s="24">
        <f>COUNTIF(Z106:$AG106,#REF!)</f>
        <v>0</v>
      </c>
      <c r="BF106" s="24">
        <f>COUNTIF(Z106:$AG106,#REF!)</f>
        <v>0</v>
      </c>
      <c r="BG106" s="24">
        <f>COUNTIF(Z106:$AG106,#REF!)</f>
        <v>0</v>
      </c>
      <c r="BH106" s="24">
        <f>COUNTIF(Z106:$AG106,#REF!)</f>
        <v>0</v>
      </c>
      <c r="BI106" s="24">
        <f>COUNTIF(Z106:$AG106,#REF!)</f>
        <v>0</v>
      </c>
      <c r="BJ106" s="24">
        <f>COUNTIF(Z106:$AG106,#REF!)</f>
        <v>0</v>
      </c>
      <c r="BK106" s="24">
        <f>COUNTIF(Z106:$AG106,#REF!)</f>
        <v>0</v>
      </c>
      <c r="BL106" s="24">
        <f>COUNTIF(Z106:$AG106,#REF!)</f>
        <v>0</v>
      </c>
      <c r="BM106" s="24">
        <f>COUNTIF(Z106:$AG106,#REF!)</f>
        <v>0</v>
      </c>
      <c r="BN106" s="24">
        <f>COUNTIF(AA106:$AG106,Z106)</f>
        <v>0</v>
      </c>
      <c r="BO106" s="24">
        <f>COUNTIF(AB106:$AG106,AA106)</f>
        <v>0</v>
      </c>
      <c r="BP106" s="24">
        <f>COUNTIF(AC106:$AG106,AB106)</f>
        <v>0</v>
      </c>
      <c r="BQ106" s="24">
        <f>COUNTIF(AD106:$AG106,AC106)</f>
        <v>0</v>
      </c>
      <c r="BR106" s="24">
        <f>COUNTIF(AE106:$AG106,AD106)</f>
        <v>0</v>
      </c>
      <c r="BS106" s="24">
        <f>COUNTIF(AF106:$AG106,AE106)</f>
        <v>0</v>
      </c>
      <c r="BT106" s="24">
        <f>COUNTIF(AG106:$AG106,AF106)</f>
        <v>0</v>
      </c>
    </row>
    <row r="107" spans="1:72" ht="29.25" customHeight="1" x14ac:dyDescent="0.2">
      <c r="A107" s="24" t="e">
        <f t="shared" si="17"/>
        <v>#REF!</v>
      </c>
      <c r="B107" s="211"/>
      <c r="C107" s="200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 t="s">
        <v>51</v>
      </c>
      <c r="W107" s="48" t="s">
        <v>47</v>
      </c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24">
        <f>IF(D107="",0,IFERROR(SEARCH(E107:$AG107,D107),0))</f>
        <v>0</v>
      </c>
      <c r="AI107" s="24">
        <f>IF(E107="",0,COUNTIF(F107:$AG107,E107))</f>
        <v>0</v>
      </c>
      <c r="AJ107" s="24">
        <f>IF(F107="",0,COUNTIF(G107:$AG107,F107))</f>
        <v>0</v>
      </c>
      <c r="AK107" s="24">
        <f>IF(G107="",0,COUNTIF(H107:$AG107,G107))</f>
        <v>0</v>
      </c>
      <c r="AL107" s="24">
        <f>IF(H107="",0,COUNTIF(I107:$AG107,H107))</f>
        <v>0</v>
      </c>
      <c r="AM107" s="24">
        <f>IF(I107="",0,COUNTIF(J107:$AG107,I107))</f>
        <v>0</v>
      </c>
      <c r="AN107" s="24">
        <f>IF(J107="",0,COUNTIF(K107:$AG107,J107))</f>
        <v>0</v>
      </c>
      <c r="AO107" s="24">
        <f>IF(K107="",0,COUNTIF(L107:$AG107,K107))</f>
        <v>0</v>
      </c>
      <c r="AP107" s="24">
        <f>IF(L107="",0,COUNTIF(M107:$AG107,L107))</f>
        <v>0</v>
      </c>
      <c r="AQ107" s="24">
        <f>IF(M107="",0,COUNTIF(N107:$AG107,M107))</f>
        <v>0</v>
      </c>
      <c r="AR107" s="24">
        <f>IF(N107="",0,COUNTIF(O107:$AG107,N107))</f>
        <v>0</v>
      </c>
      <c r="AS107" s="24">
        <f>IF(O107="",0,COUNTIF(P107:$AG107,O107))</f>
        <v>0</v>
      </c>
      <c r="AT107" s="24">
        <f>IF(P107="",0,COUNTIF(Q107:$AG107,P107))</f>
        <v>0</v>
      </c>
      <c r="AU107" s="24">
        <f>IF(Q107="",0,COUNTIF(R107:$AG107,Q107))</f>
        <v>0</v>
      </c>
      <c r="AV107" s="24">
        <f>IF(R107="",0,COUNTIF(S107:$AG107,R107))</f>
        <v>0</v>
      </c>
      <c r="AW107" s="24">
        <f>IF(S107="",0,COUNTIF(T107:$AG107,S107))</f>
        <v>0</v>
      </c>
      <c r="AX107" s="24">
        <f>IF(T107="",0,COUNTIF(U107:$AG107,T107))</f>
        <v>0</v>
      </c>
      <c r="AY107" s="24">
        <f>IF(U107="",0,COUNTIF(V107:$AG107,U107))</f>
        <v>0</v>
      </c>
      <c r="AZ107" s="24">
        <f>IF(V107="",0,COUNTIF(W107:$AG107,V107))</f>
        <v>0</v>
      </c>
      <c r="BA107" s="24">
        <f>IF(W107="",0,COUNTIF(X107:$AG107,W107))</f>
        <v>0</v>
      </c>
      <c r="BB107" s="24">
        <f>IF(X107="",0,COUNTIF(Y107:$AG107,X107))</f>
        <v>0</v>
      </c>
      <c r="BC107" s="24">
        <f>IF(Y107="",0,COUNTIF(Z107:$AG107,Y107))</f>
        <v>0</v>
      </c>
      <c r="BD107" s="24" t="e">
        <f>IF(#REF!="",0,COUNTIF(Z107:$AG107,#REF!))</f>
        <v>#REF!</v>
      </c>
      <c r="BE107" s="24" t="e">
        <f>IF(#REF!="",0,COUNTIF(Z107:$AG107,#REF!))</f>
        <v>#REF!</v>
      </c>
      <c r="BF107" s="24" t="e">
        <f>IF(#REF!="",0,COUNTIF(Z107:$AG107,#REF!))</f>
        <v>#REF!</v>
      </c>
      <c r="BG107" s="24" t="e">
        <f>IF(#REF!="",0,COUNTIF(Z107:$AG107,#REF!))</f>
        <v>#REF!</v>
      </c>
      <c r="BH107" s="24" t="e">
        <f>IF(#REF!="",0,COUNTIF(Z107:$AG107,#REF!))</f>
        <v>#REF!</v>
      </c>
      <c r="BI107" s="24" t="e">
        <f>IF(#REF!="",0,COUNTIF(Z107:$AG107,#REF!))</f>
        <v>#REF!</v>
      </c>
      <c r="BJ107" s="24" t="e">
        <f>IF(#REF!="",0,COUNTIF(Z107:$AG107,#REF!))</f>
        <v>#REF!</v>
      </c>
      <c r="BK107" s="24" t="e">
        <f>IF(#REF!="",0,COUNTIF(Z107:$AG107,#REF!))</f>
        <v>#REF!</v>
      </c>
      <c r="BL107" s="24" t="e">
        <f>IF(#REF!="",0,COUNTIF(Z107:$AG107,#REF!))</f>
        <v>#REF!</v>
      </c>
      <c r="BM107" s="24" t="e">
        <f>IF(#REF!="",0,COUNTIF(Z107:$AG107,#REF!))</f>
        <v>#REF!</v>
      </c>
      <c r="BN107" s="24">
        <f>IF(Z107="",0,COUNTIF(AA107:$AG107,Z107))</f>
        <v>0</v>
      </c>
      <c r="BO107" s="24">
        <f>IF(AA107="",0,COUNTIF(AB107:$AG107,AA107))</f>
        <v>0</v>
      </c>
      <c r="BP107" s="24">
        <f>IF(AB107="",0,COUNTIF(AC107:$AG107,AB107))</f>
        <v>0</v>
      </c>
      <c r="BQ107" s="24">
        <f>IF(AC107="",0,COUNTIF(AD107:$AG107,AC107))</f>
        <v>0</v>
      </c>
      <c r="BR107" s="24">
        <f>IF(AD107="",0,COUNTIF(AE107:$AG107,AD107))</f>
        <v>0</v>
      </c>
      <c r="BS107" s="24">
        <f>IF(AE107="",0,COUNTIF(AF107:$AG107,AE107))</f>
        <v>0</v>
      </c>
      <c r="BT107" s="24">
        <f>IF(AF107="",0,COUNTIF(AG107:$AG107,AF107))</f>
        <v>0</v>
      </c>
    </row>
    <row r="108" spans="1:72" x14ac:dyDescent="0.2">
      <c r="A108" s="24">
        <f t="shared" si="17"/>
        <v>0</v>
      </c>
      <c r="B108" s="211"/>
      <c r="C108" s="201"/>
      <c r="D108" s="48"/>
      <c r="E108" s="48"/>
      <c r="F108" s="101"/>
      <c r="G108" s="48"/>
      <c r="H108" s="48"/>
      <c r="I108" s="48"/>
      <c r="J108" s="48"/>
      <c r="K108" s="101"/>
      <c r="L108" s="48"/>
      <c r="M108" s="48"/>
      <c r="N108" s="48"/>
      <c r="O108" s="101"/>
      <c r="P108" s="48"/>
      <c r="Q108" s="48"/>
      <c r="R108" s="48"/>
      <c r="S108" s="101"/>
      <c r="T108" s="48"/>
      <c r="U108" s="48"/>
      <c r="V108" s="48">
        <v>24</v>
      </c>
      <c r="W108" s="48">
        <v>23</v>
      </c>
      <c r="X108" s="101"/>
      <c r="Y108" s="48"/>
      <c r="Z108" s="101"/>
      <c r="AA108" s="48"/>
      <c r="AB108" s="48"/>
      <c r="AC108" s="48"/>
      <c r="AD108" s="48"/>
      <c r="AE108" s="48"/>
      <c r="AF108" s="48"/>
      <c r="AG108" s="48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  <c r="BP108" s="23"/>
      <c r="BQ108" s="23"/>
      <c r="BR108" s="23"/>
      <c r="BS108" s="23"/>
      <c r="BT108" s="23"/>
    </row>
    <row r="109" spans="1:72" s="23" customFormat="1" ht="28.5" x14ac:dyDescent="0.2">
      <c r="B109" s="211"/>
      <c r="C109" s="202">
        <v>0.625</v>
      </c>
      <c r="D109" s="47"/>
      <c r="E109" s="48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 t="s">
        <v>76</v>
      </c>
      <c r="W109" s="47" t="s">
        <v>74</v>
      </c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24">
        <f>COUNTIF(E109:$AG109,D109)</f>
        <v>0</v>
      </c>
      <c r="AI109" s="24">
        <f>COUNTIF(F109:$AG109,E109)</f>
        <v>0</v>
      </c>
      <c r="AJ109" s="24">
        <f>COUNTIF(G109:$AG109,F109)</f>
        <v>0</v>
      </c>
      <c r="AK109" s="24">
        <f>COUNTIF(H109:$AG109,G109)</f>
        <v>0</v>
      </c>
      <c r="AL109" s="24">
        <f>COUNTIF(I109:$AG109,H109)</f>
        <v>0</v>
      </c>
      <c r="AM109" s="24">
        <f>COUNTIF(J109:$AG109,I109)</f>
        <v>0</v>
      </c>
      <c r="AN109" s="24">
        <f>COUNTIF(K109:$AG109,J109)</f>
        <v>0</v>
      </c>
      <c r="AO109" s="24">
        <f>COUNTIF(L109:$AG109,K109)</f>
        <v>0</v>
      </c>
      <c r="AP109" s="24">
        <f>COUNTIF(M109:$AG109,L109)</f>
        <v>0</v>
      </c>
      <c r="AQ109" s="24">
        <f>COUNTIF(N109:$AG109,M109)</f>
        <v>0</v>
      </c>
      <c r="AR109" s="24">
        <f>COUNTIF(O109:$AG109,N109)</f>
        <v>0</v>
      </c>
      <c r="AS109" s="24">
        <f>COUNTIF(P109:$AG109,O109)</f>
        <v>0</v>
      </c>
      <c r="AT109" s="24">
        <f>COUNTIF(Q109:$AG109,P109)</f>
        <v>0</v>
      </c>
      <c r="AU109" s="24">
        <f>COUNTIF(R109:$AG109,Q109)</f>
        <v>0</v>
      </c>
      <c r="AV109" s="24">
        <f>COUNTIF(S109:$AG109,R109)</f>
        <v>0</v>
      </c>
      <c r="AW109" s="24">
        <f>COUNTIF(T109:$AG109,S109)</f>
        <v>0</v>
      </c>
      <c r="AX109" s="24">
        <f>COUNTIF(U109:$AG109,T109)</f>
        <v>0</v>
      </c>
      <c r="AY109" s="24">
        <f>COUNTIF(V109:$AG109,U109)</f>
        <v>0</v>
      </c>
      <c r="AZ109" s="24">
        <f>COUNTIF(W109:$AG109,V109)</f>
        <v>0</v>
      </c>
      <c r="BA109" s="24">
        <f>COUNTIF(X109:$AG109,W109)</f>
        <v>0</v>
      </c>
      <c r="BB109" s="24">
        <f>COUNTIF(Y109:$AG109,X109)</f>
        <v>0</v>
      </c>
      <c r="BC109" s="24">
        <f>COUNTIF(Z109:$AG109,Y109)</f>
        <v>0</v>
      </c>
      <c r="BD109" s="24">
        <f>COUNTIF(Z109:$AG109,#REF!)</f>
        <v>0</v>
      </c>
      <c r="BE109" s="24">
        <f>COUNTIF(Z109:$AG109,#REF!)</f>
        <v>0</v>
      </c>
      <c r="BF109" s="24">
        <f>COUNTIF(Z109:$AG109,#REF!)</f>
        <v>0</v>
      </c>
      <c r="BG109" s="24">
        <f>COUNTIF(Z109:$AG109,#REF!)</f>
        <v>0</v>
      </c>
      <c r="BH109" s="24">
        <f>COUNTIF(Z109:$AG109,#REF!)</f>
        <v>0</v>
      </c>
      <c r="BI109" s="24">
        <f>COUNTIF(Z109:$AG109,#REF!)</f>
        <v>0</v>
      </c>
      <c r="BJ109" s="24">
        <f>COUNTIF(Z109:$AG109,#REF!)</f>
        <v>0</v>
      </c>
      <c r="BK109" s="24">
        <f>COUNTIF(Z109:$AG109,#REF!)</f>
        <v>0</v>
      </c>
      <c r="BL109" s="24">
        <f>COUNTIF(Z109:$AG109,#REF!)</f>
        <v>0</v>
      </c>
      <c r="BM109" s="24">
        <f>COUNTIF(Z109:$AG109,#REF!)</f>
        <v>0</v>
      </c>
      <c r="BN109" s="24">
        <f>COUNTIF(AA109:$AG109,Z109)</f>
        <v>0</v>
      </c>
      <c r="BO109" s="24">
        <f>COUNTIF(AB109:$AG109,AA109)</f>
        <v>0</v>
      </c>
      <c r="BP109" s="24">
        <f>COUNTIF(AC109:$AG109,AB109)</f>
        <v>0</v>
      </c>
      <c r="BQ109" s="24">
        <f>COUNTIF(AD109:$AG109,AC109)</f>
        <v>0</v>
      </c>
      <c r="BR109" s="24">
        <f>COUNTIF(AE109:$AG109,AD109)</f>
        <v>0</v>
      </c>
      <c r="BS109" s="24">
        <f>COUNTIF(AF109:$AG109,AE109)</f>
        <v>0</v>
      </c>
      <c r="BT109" s="24">
        <f>COUNTIF(AG109:$AG109,AF109)</f>
        <v>0</v>
      </c>
    </row>
    <row r="110" spans="1:72" ht="28.5" customHeight="1" x14ac:dyDescent="0.2">
      <c r="A110" s="24" t="e">
        <f t="shared" si="18"/>
        <v>#REF!</v>
      </c>
      <c r="B110" s="211"/>
      <c r="C110" s="200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 t="s">
        <v>51</v>
      </c>
      <c r="W110" s="48" t="s">
        <v>47</v>
      </c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24">
        <f>IF(D110="",0,IFERROR(SEARCH(E110:$AG110,D110),0))</f>
        <v>0</v>
      </c>
      <c r="AI110" s="24">
        <f>IF(E110="",0,COUNTIF(F110:$AG110,E110))</f>
        <v>0</v>
      </c>
      <c r="AJ110" s="24">
        <f>IF(F110="",0,COUNTIF(G110:$AG110,F110))</f>
        <v>0</v>
      </c>
      <c r="AK110" s="24">
        <f>IF(G110="",0,COUNTIF(H110:$AG110,G110))</f>
        <v>0</v>
      </c>
      <c r="AL110" s="24">
        <f>IF(H110="",0,COUNTIF(I110:$AG110,H110))</f>
        <v>0</v>
      </c>
      <c r="AM110" s="24">
        <f>IF(I110="",0,COUNTIF(J110:$AG110,I110))</f>
        <v>0</v>
      </c>
      <c r="AN110" s="24">
        <f>IF(J110="",0,COUNTIF(K110:$AG110,J110))</f>
        <v>0</v>
      </c>
      <c r="AO110" s="24">
        <f>IF(K110="",0,COUNTIF(L110:$AG110,K110))</f>
        <v>0</v>
      </c>
      <c r="AP110" s="24">
        <f>IF(L110="",0,COUNTIF(M110:$AG110,L110))</f>
        <v>0</v>
      </c>
      <c r="AQ110" s="24">
        <f>IF(M110="",0,COUNTIF(N110:$AG110,M110))</f>
        <v>0</v>
      </c>
      <c r="AR110" s="24">
        <f>IF(N110="",0,COUNTIF(O110:$AG110,N110))</f>
        <v>0</v>
      </c>
      <c r="AS110" s="24">
        <f>IF(O110="",0,COUNTIF(P110:$AG110,O110))</f>
        <v>0</v>
      </c>
      <c r="AT110" s="24">
        <f>IF(P110="",0,COUNTIF(Q110:$AG110,P110))</f>
        <v>0</v>
      </c>
      <c r="AU110" s="24">
        <f>IF(Q110="",0,COUNTIF(R110:$AG110,Q110))</f>
        <v>0</v>
      </c>
      <c r="AV110" s="24">
        <f>IF(R110="",0,COUNTIF(S110:$AG110,R110))</f>
        <v>0</v>
      </c>
      <c r="AW110" s="24">
        <f>IF(S110="",0,COUNTIF(T110:$AG110,S110))</f>
        <v>0</v>
      </c>
      <c r="AX110" s="24">
        <f>IF(T110="",0,COUNTIF(U110:$AG110,T110))</f>
        <v>0</v>
      </c>
      <c r="AY110" s="24">
        <f>IF(U110="",0,COUNTIF(V110:$AG110,U110))</f>
        <v>0</v>
      </c>
      <c r="AZ110" s="24">
        <f>IF(V110="",0,COUNTIF(W110:$AG110,V110))</f>
        <v>0</v>
      </c>
      <c r="BA110" s="24">
        <f>IF(W110="",0,COUNTIF(X110:$AG110,W110))</f>
        <v>0</v>
      </c>
      <c r="BB110" s="24">
        <f>IF(X110="",0,COUNTIF(Y110:$AG110,X110))</f>
        <v>0</v>
      </c>
      <c r="BC110" s="24">
        <f>IF(Y110="",0,COUNTIF(Z110:$AG110,Y110))</f>
        <v>0</v>
      </c>
      <c r="BD110" s="24" t="e">
        <f>IF(#REF!="",0,COUNTIF(Z110:$AG110,#REF!))</f>
        <v>#REF!</v>
      </c>
      <c r="BE110" s="24" t="e">
        <f>IF(#REF!="",0,COUNTIF(Z110:$AG110,#REF!))</f>
        <v>#REF!</v>
      </c>
      <c r="BF110" s="24" t="e">
        <f>IF(#REF!="",0,COUNTIF(Z110:$AG110,#REF!))</f>
        <v>#REF!</v>
      </c>
      <c r="BG110" s="24" t="e">
        <f>IF(#REF!="",0,COUNTIF(Z110:$AG110,#REF!))</f>
        <v>#REF!</v>
      </c>
      <c r="BH110" s="24" t="e">
        <f>IF(#REF!="",0,COUNTIF(Z110:$AG110,#REF!))</f>
        <v>#REF!</v>
      </c>
      <c r="BI110" s="24" t="e">
        <f>IF(#REF!="",0,COUNTIF(Z110:$AG110,#REF!))</f>
        <v>#REF!</v>
      </c>
      <c r="BJ110" s="24" t="e">
        <f>IF(#REF!="",0,COUNTIF(Z110:$AG110,#REF!))</f>
        <v>#REF!</v>
      </c>
      <c r="BK110" s="24" t="e">
        <f>IF(#REF!="",0,COUNTIF(Z110:$AG110,#REF!))</f>
        <v>#REF!</v>
      </c>
      <c r="BL110" s="24" t="e">
        <f>IF(#REF!="",0,COUNTIF(Z110:$AG110,#REF!))</f>
        <v>#REF!</v>
      </c>
      <c r="BM110" s="24" t="e">
        <f>IF(#REF!="",0,COUNTIF(Z110:$AG110,#REF!))</f>
        <v>#REF!</v>
      </c>
      <c r="BN110" s="24">
        <f>IF(Z110="",0,COUNTIF(AA110:$AG110,Z110))</f>
        <v>0</v>
      </c>
      <c r="BO110" s="24">
        <f>IF(AA110="",0,COUNTIF(AB110:$AG110,AA110))</f>
        <v>0</v>
      </c>
      <c r="BP110" s="24">
        <f>IF(AB110="",0,COUNTIF(AC110:$AG110,AB110))</f>
        <v>0</v>
      </c>
      <c r="BQ110" s="24">
        <f>IF(AC110="",0,COUNTIF(AD110:$AG110,AC110))</f>
        <v>0</v>
      </c>
      <c r="BR110" s="24">
        <f>IF(AD110="",0,COUNTIF(AE110:$AG110,AD110))</f>
        <v>0</v>
      </c>
      <c r="BS110" s="24">
        <f>IF(AE110="",0,COUNTIF(AF110:$AG110,AE110))</f>
        <v>0</v>
      </c>
      <c r="BT110" s="24">
        <f>IF(AF110="",0,COUNTIF(AG110:$AG110,AF110))</f>
        <v>0</v>
      </c>
    </row>
    <row r="111" spans="1:72" x14ac:dyDescent="0.2">
      <c r="A111" s="24">
        <f t="shared" si="18"/>
        <v>0</v>
      </c>
      <c r="B111" s="211"/>
      <c r="C111" s="201"/>
      <c r="D111" s="48"/>
      <c r="E111" s="48"/>
      <c r="F111" s="101"/>
      <c r="G111" s="48"/>
      <c r="H111" s="48"/>
      <c r="I111" s="48"/>
      <c r="J111" s="48"/>
      <c r="K111" s="101"/>
      <c r="L111" s="48"/>
      <c r="M111" s="48"/>
      <c r="N111" s="48"/>
      <c r="O111" s="101"/>
      <c r="P111" s="48"/>
      <c r="Q111" s="48"/>
      <c r="R111" s="48"/>
      <c r="S111" s="101"/>
      <c r="T111" s="48"/>
      <c r="U111" s="48"/>
      <c r="V111" s="48">
        <v>24</v>
      </c>
      <c r="W111" s="48">
        <v>23</v>
      </c>
      <c r="X111" s="101"/>
      <c r="Y111" s="48"/>
      <c r="Z111" s="101"/>
      <c r="AA111" s="48"/>
      <c r="AB111" s="48"/>
      <c r="AC111" s="48"/>
      <c r="AD111" s="48"/>
      <c r="AE111" s="48"/>
      <c r="AF111" s="48"/>
      <c r="AG111" s="48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  <c r="BP111" s="23"/>
      <c r="BQ111" s="23"/>
      <c r="BR111" s="23"/>
      <c r="BS111" s="23"/>
      <c r="BT111" s="23"/>
    </row>
    <row r="112" spans="1:72" s="23" customFormat="1" x14ac:dyDescent="0.2">
      <c r="B112" s="211"/>
      <c r="C112" s="202">
        <v>0.66666666666666663</v>
      </c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47"/>
      <c r="AC112" s="47"/>
      <c r="AD112" s="47"/>
      <c r="AE112" s="47"/>
      <c r="AF112" s="47"/>
      <c r="AG112" s="47"/>
      <c r="AH112" s="24">
        <f>COUNTIF(E112:$AG112,D112)</f>
        <v>0</v>
      </c>
      <c r="AI112" s="24">
        <f>COUNTIF(F112:$AG112,E112)</f>
        <v>0</v>
      </c>
      <c r="AJ112" s="24">
        <f>COUNTIF(G112:$AG112,F112)</f>
        <v>0</v>
      </c>
      <c r="AK112" s="24">
        <f>COUNTIF(H112:$AG112,G112)</f>
        <v>0</v>
      </c>
      <c r="AL112" s="24">
        <f>COUNTIF(I112:$AG112,H112)</f>
        <v>0</v>
      </c>
      <c r="AM112" s="24">
        <f>COUNTIF(J112:$AG112,I112)</f>
        <v>0</v>
      </c>
      <c r="AN112" s="24">
        <f>COUNTIF(K112:$AG112,J112)</f>
        <v>0</v>
      </c>
      <c r="AO112" s="24">
        <f>COUNTIF(L112:$AG112,K112)</f>
        <v>0</v>
      </c>
      <c r="AP112" s="24">
        <f>COUNTIF(M112:$AG112,L112)</f>
        <v>0</v>
      </c>
      <c r="AQ112" s="24">
        <f>COUNTIF(N112:$AG112,M112)</f>
        <v>0</v>
      </c>
      <c r="AR112" s="24">
        <f>COUNTIF(O112:$AG112,N112)</f>
        <v>0</v>
      </c>
      <c r="AS112" s="24">
        <f>COUNTIF(P112:$AG112,O112)</f>
        <v>0</v>
      </c>
      <c r="AT112" s="24">
        <f>COUNTIF(Q112:$AG112,P112)</f>
        <v>0</v>
      </c>
      <c r="AU112" s="24">
        <f>COUNTIF(R112:$AG112,Q112)</f>
        <v>0</v>
      </c>
      <c r="AV112" s="24">
        <f>COUNTIF(S112:$AG112,R112)</f>
        <v>0</v>
      </c>
      <c r="AW112" s="24">
        <f>COUNTIF(T112:$AG112,S112)</f>
        <v>0</v>
      </c>
      <c r="AX112" s="24">
        <f>COUNTIF(U112:$AG112,T112)</f>
        <v>0</v>
      </c>
      <c r="AY112" s="24">
        <f>COUNTIF(V112:$AG112,U112)</f>
        <v>0</v>
      </c>
      <c r="AZ112" s="24">
        <f>COUNTIF(W112:$AG112,V112)</f>
        <v>0</v>
      </c>
      <c r="BA112" s="24">
        <f>COUNTIF(X112:$AG112,W112)</f>
        <v>0</v>
      </c>
      <c r="BB112" s="24">
        <f>COUNTIF(Y112:$AG112,X112)</f>
        <v>0</v>
      </c>
      <c r="BC112" s="24">
        <f>COUNTIF(Z112:$AG112,Y112)</f>
        <v>0</v>
      </c>
      <c r="BD112" s="24">
        <f>COUNTIF(Z112:$AG112,#REF!)</f>
        <v>0</v>
      </c>
      <c r="BE112" s="24">
        <f>COUNTIF(Z112:$AG112,#REF!)</f>
        <v>0</v>
      </c>
      <c r="BF112" s="24">
        <f>COUNTIF(Z112:$AG112,#REF!)</f>
        <v>0</v>
      </c>
      <c r="BG112" s="24">
        <f>COUNTIF(Z112:$AG112,#REF!)</f>
        <v>0</v>
      </c>
      <c r="BH112" s="24">
        <f>COUNTIF(Z112:$AG112,#REF!)</f>
        <v>0</v>
      </c>
      <c r="BI112" s="24">
        <f>COUNTIF(Z112:$AG112,#REF!)</f>
        <v>0</v>
      </c>
      <c r="BJ112" s="24">
        <f>COUNTIF(Z112:$AG112,#REF!)</f>
        <v>0</v>
      </c>
      <c r="BK112" s="24">
        <f>COUNTIF(Z112:$AG112,#REF!)</f>
        <v>0</v>
      </c>
      <c r="BL112" s="24">
        <f>COUNTIF(Z112:$AG112,#REF!)</f>
        <v>0</v>
      </c>
      <c r="BM112" s="24">
        <f>COUNTIF(Z112:$AG112,#REF!)</f>
        <v>0</v>
      </c>
      <c r="BN112" s="24">
        <f>COUNTIF(AA112:$AG112,Z112)</f>
        <v>0</v>
      </c>
      <c r="BO112" s="24">
        <f>COUNTIF(AB112:$AG112,AA112)</f>
        <v>0</v>
      </c>
      <c r="BP112" s="24">
        <f>COUNTIF(AC112:$AG112,AB112)</f>
        <v>0</v>
      </c>
      <c r="BQ112" s="24">
        <f>COUNTIF(AD112:$AG112,AC112)</f>
        <v>0</v>
      </c>
      <c r="BR112" s="24">
        <f>COUNTIF(AE112:$AG112,AD112)</f>
        <v>0</v>
      </c>
      <c r="BS112" s="24">
        <f>COUNTIF(AF112:$AG112,AE112)</f>
        <v>0</v>
      </c>
      <c r="BT112" s="24">
        <f>COUNTIF(AG112:$AG112,AF112)</f>
        <v>0</v>
      </c>
    </row>
    <row r="113" spans="1:72" ht="28.5" customHeight="1" x14ac:dyDescent="0.2">
      <c r="A113" s="24" t="e">
        <f t="shared" si="19"/>
        <v>#REF!</v>
      </c>
      <c r="B113" s="211"/>
      <c r="C113" s="200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24">
        <f>IF(D113="",0,IFERROR(SEARCH(E113:$AG113,D113),0))</f>
        <v>0</v>
      </c>
      <c r="AI113" s="24">
        <f>IF(E113="",0,COUNTIF(F113:$AG113,E113))</f>
        <v>0</v>
      </c>
      <c r="AJ113" s="24">
        <f>IF(F113="",0,COUNTIF(G113:$AG113,F113))</f>
        <v>0</v>
      </c>
      <c r="AK113" s="24">
        <f>IF(G113="",0,COUNTIF(H113:$AG113,G113))</f>
        <v>0</v>
      </c>
      <c r="AL113" s="24">
        <f>IF(H113="",0,COUNTIF(I113:$AG113,H113))</f>
        <v>0</v>
      </c>
      <c r="AM113" s="24">
        <f>IF(I113="",0,COUNTIF(J113:$AG113,I113))</f>
        <v>0</v>
      </c>
      <c r="AN113" s="24">
        <f>IF(J113="",0,COUNTIF(K113:$AG113,J113))</f>
        <v>0</v>
      </c>
      <c r="AO113" s="24">
        <f>IF(K113="",0,COUNTIF(L113:$AG113,K113))</f>
        <v>0</v>
      </c>
      <c r="AP113" s="24">
        <f>IF(L113="",0,COUNTIF(M113:$AG113,L113))</f>
        <v>0</v>
      </c>
      <c r="AQ113" s="24">
        <f>IF(M113="",0,COUNTIF(N113:$AG113,M113))</f>
        <v>0</v>
      </c>
      <c r="AR113" s="24">
        <f>IF(N113="",0,COUNTIF(O113:$AG113,N113))</f>
        <v>0</v>
      </c>
      <c r="AS113" s="24">
        <f>IF(O113="",0,COUNTIF(P113:$AG113,O113))</f>
        <v>0</v>
      </c>
      <c r="AT113" s="24">
        <f>IF(P113="",0,COUNTIF(Q113:$AG113,P113))</f>
        <v>0</v>
      </c>
      <c r="AU113" s="24">
        <f>IF(Q113="",0,COUNTIF(R113:$AG113,Q113))</f>
        <v>0</v>
      </c>
      <c r="AV113" s="24">
        <f>IF(R113="",0,COUNTIF(S113:$AG113,R113))</f>
        <v>0</v>
      </c>
      <c r="AW113" s="24">
        <f>IF(S113="",0,COUNTIF(T113:$AG113,S113))</f>
        <v>0</v>
      </c>
      <c r="AX113" s="24">
        <f>IF(T113="",0,COUNTIF(U113:$AG113,T113))</f>
        <v>0</v>
      </c>
      <c r="AY113" s="24">
        <f>IF(U113="",0,COUNTIF(V113:$AG113,U113))</f>
        <v>0</v>
      </c>
      <c r="AZ113" s="24">
        <f>IF(V113="",0,COUNTIF(W113:$AG113,V113))</f>
        <v>0</v>
      </c>
      <c r="BA113" s="24">
        <f>IF(W113="",0,COUNTIF(X113:$AG113,W113))</f>
        <v>0</v>
      </c>
      <c r="BB113" s="24">
        <f>IF(X113="",0,COUNTIF(Y113:$AG113,X113))</f>
        <v>0</v>
      </c>
      <c r="BC113" s="24">
        <f>IF(Y113="",0,COUNTIF(Z113:$AG113,Y113))</f>
        <v>0</v>
      </c>
      <c r="BD113" s="24" t="e">
        <f>IF(#REF!="",0,COUNTIF(Z113:$AG113,#REF!))</f>
        <v>#REF!</v>
      </c>
      <c r="BE113" s="24" t="e">
        <f>IF(#REF!="",0,COUNTIF(Z113:$AG113,#REF!))</f>
        <v>#REF!</v>
      </c>
      <c r="BF113" s="24" t="e">
        <f>IF(#REF!="",0,COUNTIF(Z113:$AG113,#REF!))</f>
        <v>#REF!</v>
      </c>
      <c r="BG113" s="24" t="e">
        <f>IF(#REF!="",0,COUNTIF(Z113:$AG113,#REF!))</f>
        <v>#REF!</v>
      </c>
      <c r="BH113" s="24" t="e">
        <f>IF(#REF!="",0,COUNTIF(Z113:$AG113,#REF!))</f>
        <v>#REF!</v>
      </c>
      <c r="BI113" s="24" t="e">
        <f>IF(#REF!="",0,COUNTIF(Z113:$AG113,#REF!))</f>
        <v>#REF!</v>
      </c>
      <c r="BJ113" s="24" t="e">
        <f>IF(#REF!="",0,COUNTIF(Z113:$AG113,#REF!))</f>
        <v>#REF!</v>
      </c>
      <c r="BK113" s="24" t="e">
        <f>IF(#REF!="",0,COUNTIF(Z113:$AG113,#REF!))</f>
        <v>#REF!</v>
      </c>
      <c r="BL113" s="24" t="e">
        <f>IF(#REF!="",0,COUNTIF(Z113:$AG113,#REF!))</f>
        <v>#REF!</v>
      </c>
      <c r="BM113" s="24" t="e">
        <f>IF(#REF!="",0,COUNTIF(Z113:$AG113,#REF!))</f>
        <v>#REF!</v>
      </c>
      <c r="BN113" s="24">
        <f>IF(Z113="",0,COUNTIF(AA113:$AG113,Z113))</f>
        <v>0</v>
      </c>
      <c r="BO113" s="24">
        <f>IF(AA113="",0,COUNTIF(AB113:$AG113,AA113))</f>
        <v>0</v>
      </c>
      <c r="BP113" s="24">
        <f>IF(AB113="",0,COUNTIF(AC113:$AG113,AB113))</f>
        <v>0</v>
      </c>
      <c r="BQ113" s="24">
        <f>IF(AC113="",0,COUNTIF(AD113:$AG113,AC113))</f>
        <v>0</v>
      </c>
      <c r="BR113" s="24">
        <f>IF(AD113="",0,COUNTIF(AE113:$AG113,AD113))</f>
        <v>0</v>
      </c>
      <c r="BS113" s="24">
        <f>IF(AE113="",0,COUNTIF(AF113:$AG113,AE113))</f>
        <v>0</v>
      </c>
      <c r="BT113" s="24">
        <f>IF(AF113="",0,COUNTIF(AG113:$AG113,AF113))</f>
        <v>0</v>
      </c>
    </row>
    <row r="114" spans="1:72" ht="15" thickBot="1" x14ac:dyDescent="0.25">
      <c r="A114" s="24">
        <f t="shared" si="19"/>
        <v>0</v>
      </c>
      <c r="B114" s="211"/>
      <c r="C114" s="207"/>
      <c r="D114" s="48"/>
      <c r="E114" s="48"/>
      <c r="F114" s="101"/>
      <c r="G114" s="48"/>
      <c r="H114" s="48"/>
      <c r="I114" s="48"/>
      <c r="J114" s="48"/>
      <c r="K114" s="101"/>
      <c r="L114" s="48"/>
      <c r="M114" s="48"/>
      <c r="N114" s="48"/>
      <c r="O114" s="101"/>
      <c r="P114" s="48"/>
      <c r="Q114" s="48"/>
      <c r="R114" s="48"/>
      <c r="S114" s="101"/>
      <c r="T114" s="48"/>
      <c r="U114" s="48"/>
      <c r="V114" s="48"/>
      <c r="W114" s="48"/>
      <c r="X114" s="48"/>
      <c r="Y114" s="48"/>
      <c r="Z114" s="101"/>
      <c r="AA114" s="48"/>
      <c r="AB114" s="48"/>
      <c r="AC114" s="48"/>
      <c r="AD114" s="48"/>
      <c r="AE114" s="48"/>
      <c r="AF114" s="48"/>
      <c r="AG114" s="48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</row>
    <row r="115" spans="1:72" s="23" customFormat="1" ht="15" thickTop="1" x14ac:dyDescent="0.2">
      <c r="B115" s="211"/>
      <c r="C115" s="208">
        <v>0.70833333333333337</v>
      </c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 t="s">
        <v>67</v>
      </c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</row>
    <row r="116" spans="1:72" x14ac:dyDescent="0.2">
      <c r="A116" s="24">
        <f t="shared" si="20"/>
        <v>0</v>
      </c>
      <c r="B116" s="211"/>
      <c r="C116" s="204"/>
      <c r="D116" s="113"/>
      <c r="E116" s="113"/>
      <c r="F116" s="113"/>
      <c r="G116" s="48"/>
      <c r="H116" s="113"/>
      <c r="I116" s="48"/>
      <c r="J116" s="113"/>
      <c r="K116" s="113"/>
      <c r="L116" s="113"/>
      <c r="M116" s="113"/>
      <c r="N116" s="113"/>
      <c r="O116" s="113"/>
      <c r="P116" s="113"/>
      <c r="Q116" s="113"/>
      <c r="R116" s="113"/>
      <c r="S116" s="113"/>
      <c r="T116" s="113"/>
      <c r="U116" s="113"/>
      <c r="V116" s="113"/>
      <c r="W116" s="48" t="s">
        <v>51</v>
      </c>
      <c r="X116" s="113"/>
      <c r="Y116" s="113"/>
      <c r="Z116" s="113"/>
      <c r="AA116" s="48"/>
      <c r="AB116" s="113"/>
      <c r="AC116" s="113"/>
      <c r="AD116" s="113"/>
      <c r="AE116" s="113"/>
      <c r="AF116" s="113"/>
      <c r="AG116" s="113"/>
      <c r="AH116" s="24">
        <f>COUNTIF(E116:$AG116,D116)</f>
        <v>0</v>
      </c>
      <c r="AI116" s="24">
        <f>COUNTIF(F116:$AG116,E116)</f>
        <v>0</v>
      </c>
      <c r="AJ116" s="24">
        <f>COUNTIF(G116:$AG116,F116)</f>
        <v>0</v>
      </c>
      <c r="AK116" s="24">
        <f>COUNTIF(H116:$AG116,G116)</f>
        <v>0</v>
      </c>
      <c r="AL116" s="24">
        <f>COUNTIF(I116:$AG116,H116)</f>
        <v>0</v>
      </c>
      <c r="AM116" s="24">
        <f>COUNTIF(J116:$AG116,I116)</f>
        <v>0</v>
      </c>
      <c r="AN116" s="24">
        <f>COUNTIF(K116:$AG116,J116)</f>
        <v>0</v>
      </c>
      <c r="AO116" s="24">
        <f>COUNTIF(L116:$AG116,K116)</f>
        <v>0</v>
      </c>
      <c r="AP116" s="24">
        <f>COUNTIF(M116:$AG116,L116)</f>
        <v>0</v>
      </c>
      <c r="AQ116" s="24">
        <f>COUNTIF(N116:$AG116,M116)</f>
        <v>0</v>
      </c>
      <c r="AR116" s="24">
        <f>COUNTIF(O116:$AG116,#REF!)</f>
        <v>0</v>
      </c>
      <c r="AS116" s="24">
        <f>COUNTIF(P116:$AG116,O116)</f>
        <v>0</v>
      </c>
      <c r="AT116" s="24">
        <f>COUNTIF(Q116:$AG116,P116)</f>
        <v>0</v>
      </c>
      <c r="AU116" s="24">
        <f>COUNTIF(R116:$AG116,Q116)</f>
        <v>0</v>
      </c>
      <c r="AV116" s="24">
        <f>COUNTIF(S116:$AG116,R116)</f>
        <v>0</v>
      </c>
      <c r="AW116" s="24">
        <f>COUNTIF(T116:$AG116,S116)</f>
        <v>0</v>
      </c>
      <c r="AX116" s="24">
        <f>COUNTIF(U116:$AG116,T116)</f>
        <v>0</v>
      </c>
      <c r="AY116" s="24">
        <f>COUNTIF(V116:$AG116,U116)</f>
        <v>0</v>
      </c>
      <c r="AZ116" s="24">
        <f>COUNTIF(W116:$AG116,V116)</f>
        <v>0</v>
      </c>
      <c r="BA116" s="24">
        <f>COUNTIF(X116:$AG116,W94)</f>
        <v>0</v>
      </c>
      <c r="BB116" s="24">
        <f>COUNTIF(Y116:$AG116,X116)</f>
        <v>0</v>
      </c>
      <c r="BC116" s="24">
        <f>COUNTIF(Z116:$AG116,Y116)</f>
        <v>0</v>
      </c>
      <c r="BD116" s="24">
        <f>COUNTIF(Z116:$AG116,#REF!)</f>
        <v>0</v>
      </c>
      <c r="BE116" s="24">
        <f>COUNTIF(Z116:$AG116,#REF!)</f>
        <v>0</v>
      </c>
      <c r="BF116" s="24">
        <f>COUNTIF(Z116:$AG116,#REF!)</f>
        <v>0</v>
      </c>
      <c r="BG116" s="24">
        <f>COUNTIF(Z116:$AG116,#REF!)</f>
        <v>0</v>
      </c>
      <c r="BH116" s="24">
        <f>COUNTIF(Z116:$AG116,#REF!)</f>
        <v>0</v>
      </c>
      <c r="BI116" s="24">
        <f>COUNTIF(Z116:$AG116,#REF!)</f>
        <v>0</v>
      </c>
      <c r="BJ116" s="24">
        <f>COUNTIF(Z116:$AG116,#REF!)</f>
        <v>0</v>
      </c>
      <c r="BK116" s="24">
        <f>COUNTIF(Z116:$AG116,#REF!)</f>
        <v>0</v>
      </c>
      <c r="BL116" s="24">
        <f>COUNTIF(Z116:$AG116,#REF!)</f>
        <v>0</v>
      </c>
      <c r="BM116" s="24">
        <f>COUNTIF(Z116:$AG116,#REF!)</f>
        <v>0</v>
      </c>
      <c r="BN116" s="24">
        <f>COUNTIF(AA116:$AG116,Z116)</f>
        <v>0</v>
      </c>
      <c r="BO116" s="24">
        <f>COUNTIF(AB116:$AG116,AA116)</f>
        <v>0</v>
      </c>
      <c r="BP116" s="24">
        <f>COUNTIF(AC116:$AG116,AB116)</f>
        <v>0</v>
      </c>
      <c r="BQ116" s="24">
        <f>COUNTIF(AD116:$AG116,AC116)</f>
        <v>0</v>
      </c>
      <c r="BR116" s="24">
        <f>COUNTIF(AE116:$AG116,AD116)</f>
        <v>0</v>
      </c>
      <c r="BS116" s="24">
        <f>COUNTIF(AF116:$AG116,AE116)</f>
        <v>0</v>
      </c>
      <c r="BT116" s="24">
        <f>COUNTIF(AG116:$AG116,AF116)</f>
        <v>0</v>
      </c>
    </row>
    <row r="117" spans="1:72" x14ac:dyDescent="0.2">
      <c r="A117" s="24" t="e">
        <f t="shared" si="20"/>
        <v>#REF!</v>
      </c>
      <c r="B117" s="211"/>
      <c r="C117" s="205"/>
      <c r="D117" s="113"/>
      <c r="E117" s="113"/>
      <c r="F117" s="113"/>
      <c r="G117" s="48"/>
      <c r="H117" s="113"/>
      <c r="I117" s="48"/>
      <c r="J117" s="113"/>
      <c r="K117" s="113"/>
      <c r="L117" s="113"/>
      <c r="M117" s="113"/>
      <c r="N117" s="113"/>
      <c r="O117" s="113"/>
      <c r="P117" s="113"/>
      <c r="Q117" s="113"/>
      <c r="R117" s="113"/>
      <c r="S117" s="113"/>
      <c r="T117" s="113"/>
      <c r="U117" s="113"/>
      <c r="V117" s="113"/>
      <c r="W117" s="123">
        <v>13</v>
      </c>
      <c r="X117" s="113"/>
      <c r="Y117" s="113"/>
      <c r="Z117" s="113"/>
      <c r="AA117" s="48"/>
      <c r="AB117" s="113"/>
      <c r="AC117" s="113"/>
      <c r="AD117" s="113"/>
      <c r="AE117" s="113"/>
      <c r="AF117" s="113"/>
      <c r="AG117" s="113"/>
      <c r="AH117" s="24">
        <f>IF(D117="",0,COUNTIF(E117:$AG117,D117))</f>
        <v>0</v>
      </c>
      <c r="AI117" s="24">
        <f>IF(E117="",0,COUNTIF(F117:$AG117,E117))</f>
        <v>0</v>
      </c>
      <c r="AJ117" s="24">
        <f>IF(F117="",0,COUNTIF(G117:$AG117,F117))</f>
        <v>0</v>
      </c>
      <c r="AK117" s="24">
        <f>IF(G117="",0,COUNTIF(H117:$AG117,G117))</f>
        <v>0</v>
      </c>
      <c r="AL117" s="24">
        <f>IF(H117="",0,COUNTIF(I117:$AG117,H117))</f>
        <v>0</v>
      </c>
      <c r="AM117" s="24">
        <f>IF(I117="",0,COUNTIF(J117:$AG117,I117))</f>
        <v>0</v>
      </c>
      <c r="AN117" s="24">
        <f>IF(J117="",0,COUNTIF(K117:$AG117,J117))</f>
        <v>0</v>
      </c>
      <c r="AO117" s="24">
        <f>IF(K117="",0,COUNTIF(L117:$AG117,K117))</f>
        <v>0</v>
      </c>
      <c r="AP117" s="24">
        <f>IF(L117="",0,COUNTIF(M117:$AG117,L117))</f>
        <v>0</v>
      </c>
      <c r="AQ117" s="24">
        <f>IF(M117="",0,COUNTIF(N117:$AG117,M117))</f>
        <v>0</v>
      </c>
      <c r="AR117" s="24" t="e">
        <f>IF(#REF!="",0,COUNTIF(O117:$AG117,#REF!))</f>
        <v>#REF!</v>
      </c>
      <c r="AS117" s="24">
        <f>IF(O117="",0,COUNTIF(P117:$AG117,O117))</f>
        <v>0</v>
      </c>
      <c r="AT117" s="24">
        <f>IF(P117="",0,COUNTIF(Q117:$AG117,P117))</f>
        <v>0</v>
      </c>
      <c r="AU117" s="24">
        <f>IF(Q117="",0,COUNTIF(R117:$AG117,Q117))</f>
        <v>0</v>
      </c>
      <c r="AV117" s="24">
        <f>IF(R117="",0,COUNTIF(S117:$AG117,R117))</f>
        <v>0</v>
      </c>
      <c r="AW117" s="24">
        <f>IF(S117="",0,COUNTIF(T117:$AG117,S117))</f>
        <v>0</v>
      </c>
      <c r="AX117" s="24">
        <f>IF(T117="",0,COUNTIF(U117:$AG117,T117))</f>
        <v>0</v>
      </c>
      <c r="AY117" s="24">
        <f>IF(U117="",0,COUNTIF(V117:$AG117,U117))</f>
        <v>0</v>
      </c>
      <c r="AZ117" s="24">
        <f>IF(V117="",0,COUNTIF(W117:$AG117,V117))</f>
        <v>0</v>
      </c>
      <c r="BA117" s="24">
        <f>IF(W95="",0,COUNTIF(X117:$AG117,W95))</f>
        <v>0</v>
      </c>
      <c r="BB117" s="24">
        <f>IF(X117="",0,COUNTIF(Y117:$AG117,X117))</f>
        <v>0</v>
      </c>
      <c r="BC117" s="24">
        <f>IF(Y117="",0,COUNTIF(Z117:$AG117,Y117))</f>
        <v>0</v>
      </c>
      <c r="BD117" s="24" t="e">
        <f>IF(#REF!="",0,COUNTIF(Z117:$AG117,#REF!))</f>
        <v>#REF!</v>
      </c>
      <c r="BE117" s="24" t="e">
        <f>IF(#REF!="",0,COUNTIF(Z117:$AG117,#REF!))</f>
        <v>#REF!</v>
      </c>
      <c r="BF117" s="24" t="e">
        <f>IF(#REF!="",0,COUNTIF(Z117:$AG117,#REF!))</f>
        <v>#REF!</v>
      </c>
      <c r="BG117" s="24" t="e">
        <f>IF(#REF!="",0,COUNTIF(Z117:$AG117,#REF!))</f>
        <v>#REF!</v>
      </c>
      <c r="BH117" s="24" t="e">
        <f>IF(#REF!="",0,COUNTIF(Z117:$AG117,#REF!))</f>
        <v>#REF!</v>
      </c>
      <c r="BI117" s="24" t="e">
        <f>IF(#REF!="",0,COUNTIF(Z117:$AG117,#REF!))</f>
        <v>#REF!</v>
      </c>
      <c r="BJ117" s="24" t="e">
        <f>IF(#REF!="",0,COUNTIF(Z117:$AG117,#REF!))</f>
        <v>#REF!</v>
      </c>
      <c r="BK117" s="24" t="e">
        <f>IF(#REF!="",0,COUNTIF(Z117:$AG117,#REF!))</f>
        <v>#REF!</v>
      </c>
      <c r="BL117" s="24" t="e">
        <f>IF(#REF!="",0,COUNTIF(Z117:$AG117,#REF!))</f>
        <v>#REF!</v>
      </c>
      <c r="BM117" s="24" t="e">
        <f>IF(#REF!="",0,COUNTIF(Z117:$AG117,#REF!))</f>
        <v>#REF!</v>
      </c>
      <c r="BN117" s="24">
        <f>IF(Z117="",0,COUNTIF(AA117:$AG117,Z117))</f>
        <v>0</v>
      </c>
      <c r="BO117" s="24">
        <f>IF(AA117="",0,COUNTIF(AB117:$AG117,AA117))</f>
        <v>0</v>
      </c>
      <c r="BP117" s="24">
        <f>IF(AB117="",0,COUNTIF(AC117:$AG117,AB117))</f>
        <v>0</v>
      </c>
      <c r="BQ117" s="24">
        <f>IF(AC117="",0,COUNTIF(AD117:$AG117,AC117))</f>
        <v>0</v>
      </c>
      <c r="BR117" s="24">
        <f>IF(AD117="",0,COUNTIF(AE117:$AG117,AD117))</f>
        <v>0</v>
      </c>
      <c r="BS117" s="24">
        <f>IF(AE117="",0,COUNTIF(AF117:$AG117,AE117))</f>
        <v>0</v>
      </c>
      <c r="BT117" s="24">
        <f>IF(AF117="",0,COUNTIF(AG117:$AG117,AF117))</f>
        <v>0</v>
      </c>
    </row>
    <row r="118" spans="1:72" s="23" customFormat="1" x14ac:dyDescent="0.2">
      <c r="B118" s="211"/>
      <c r="C118" s="203">
        <v>0.75</v>
      </c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 t="s">
        <v>67</v>
      </c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</row>
    <row r="119" spans="1:72" x14ac:dyDescent="0.2">
      <c r="A119" s="24">
        <f t="shared" si="21"/>
        <v>0</v>
      </c>
      <c r="B119" s="211"/>
      <c r="C119" s="204"/>
      <c r="D119" s="113"/>
      <c r="E119" s="113"/>
      <c r="F119" s="113"/>
      <c r="G119" s="48"/>
      <c r="H119" s="113"/>
      <c r="I119" s="48"/>
      <c r="J119" s="113"/>
      <c r="K119" s="113"/>
      <c r="L119" s="113"/>
      <c r="M119" s="113"/>
      <c r="N119" s="113"/>
      <c r="O119" s="113"/>
      <c r="P119" s="113"/>
      <c r="Q119" s="113"/>
      <c r="R119" s="113"/>
      <c r="S119" s="113"/>
      <c r="T119" s="113"/>
      <c r="U119" s="113"/>
      <c r="V119" s="113"/>
      <c r="W119" s="48" t="s">
        <v>51</v>
      </c>
      <c r="X119" s="113"/>
      <c r="Y119" s="113"/>
      <c r="Z119" s="113"/>
      <c r="AA119" s="48"/>
      <c r="AB119" s="113"/>
      <c r="AC119" s="113"/>
      <c r="AD119" s="113"/>
      <c r="AE119" s="113"/>
      <c r="AF119" s="113"/>
      <c r="AG119" s="113"/>
      <c r="AH119" s="24">
        <f>COUNTIF(E119:$AG119,D119)</f>
        <v>0</v>
      </c>
      <c r="AI119" s="24">
        <f>COUNTIF(F119:$AG119,E119)</f>
        <v>0</v>
      </c>
      <c r="AJ119" s="24">
        <f>COUNTIF(G119:$AG119,F119)</f>
        <v>0</v>
      </c>
      <c r="AK119" s="24">
        <f>COUNTIF(H119:$AG119,G119)</f>
        <v>0</v>
      </c>
      <c r="AL119" s="24">
        <f>COUNTIF(I119:$AG119,H119)</f>
        <v>0</v>
      </c>
      <c r="AM119" s="24">
        <f>COUNTIF(J119:$AG119,I119)</f>
        <v>0</v>
      </c>
      <c r="AN119" s="24">
        <f>COUNTIF(K119:$AG119,J119)</f>
        <v>0</v>
      </c>
      <c r="AO119" s="24">
        <f>COUNTIF(L119:$AG119,K119)</f>
        <v>0</v>
      </c>
      <c r="AP119" s="24">
        <f>COUNTIF(M119:$AG119,L119)</f>
        <v>0</v>
      </c>
      <c r="AQ119" s="24">
        <f>COUNTIF(N119:$AG119,M119)</f>
        <v>0</v>
      </c>
      <c r="AR119" s="24">
        <f>COUNTIF(O119:$AG119,#REF!)</f>
        <v>0</v>
      </c>
      <c r="AS119" s="24">
        <f>COUNTIF(P119:$AG119,O119)</f>
        <v>0</v>
      </c>
      <c r="AT119" s="24">
        <f>COUNTIF(Q119:$AG119,P119)</f>
        <v>0</v>
      </c>
      <c r="AU119" s="24">
        <f>COUNTIF(R119:$AG119,Q119)</f>
        <v>0</v>
      </c>
      <c r="AV119" s="24">
        <f>COUNTIF(S119:$AG119,R119)</f>
        <v>0</v>
      </c>
      <c r="AW119" s="24">
        <f>COUNTIF(T119:$AG119,S119)</f>
        <v>0</v>
      </c>
      <c r="AX119" s="24">
        <f>COUNTIF(U119:$AG119,T119)</f>
        <v>0</v>
      </c>
      <c r="AY119" s="24">
        <f>COUNTIF(V119:$AG119,U119)</f>
        <v>0</v>
      </c>
      <c r="AZ119" s="24">
        <f>COUNTIF(W119:$AG119,V119)</f>
        <v>0</v>
      </c>
      <c r="BA119" s="24">
        <f>COUNTIF(X119:$AG119,W97)</f>
        <v>0</v>
      </c>
      <c r="BB119" s="24">
        <f>COUNTIF(Y119:$AG119,X119)</f>
        <v>0</v>
      </c>
      <c r="BC119" s="24">
        <f>COUNTIF(Z119:$AG119,Y119)</f>
        <v>0</v>
      </c>
      <c r="BD119" s="24">
        <f>COUNTIF(Z119:$AG119,#REF!)</f>
        <v>0</v>
      </c>
      <c r="BE119" s="24">
        <f>COUNTIF(Z119:$AG119,#REF!)</f>
        <v>0</v>
      </c>
      <c r="BF119" s="24">
        <f>COUNTIF(Z119:$AG119,#REF!)</f>
        <v>0</v>
      </c>
      <c r="BG119" s="24">
        <f>COUNTIF(Z119:$AG119,#REF!)</f>
        <v>0</v>
      </c>
      <c r="BH119" s="24">
        <f>COUNTIF(Z119:$AG119,#REF!)</f>
        <v>0</v>
      </c>
      <c r="BI119" s="24">
        <f>COUNTIF(Z119:$AG119,#REF!)</f>
        <v>0</v>
      </c>
      <c r="BJ119" s="24">
        <f>COUNTIF(Z119:$AG119,#REF!)</f>
        <v>0</v>
      </c>
      <c r="BK119" s="24">
        <f>COUNTIF(Z119:$AG119,#REF!)</f>
        <v>0</v>
      </c>
      <c r="BL119" s="24">
        <f>COUNTIF(Z119:$AG119,#REF!)</f>
        <v>0</v>
      </c>
      <c r="BM119" s="24">
        <f>COUNTIF(Z119:$AG119,#REF!)</f>
        <v>0</v>
      </c>
      <c r="BN119" s="24">
        <f>COUNTIF(AA119:$AG119,Z119)</f>
        <v>0</v>
      </c>
      <c r="BO119" s="24">
        <f>COUNTIF(AB119:$AG119,AA119)</f>
        <v>0</v>
      </c>
      <c r="BP119" s="24">
        <f>COUNTIF(AC119:$AG119,AB119)</f>
        <v>0</v>
      </c>
      <c r="BQ119" s="24">
        <f>COUNTIF(AD119:$AG119,AC119)</f>
        <v>0</v>
      </c>
      <c r="BR119" s="24">
        <f>COUNTIF(AE119:$AG119,AD119)</f>
        <v>0</v>
      </c>
      <c r="BS119" s="24">
        <f>COUNTIF(AF119:$AG119,AE119)</f>
        <v>0</v>
      </c>
      <c r="BT119" s="24">
        <f>COUNTIF(AG119:$AG119,AF119)</f>
        <v>0</v>
      </c>
    </row>
    <row r="120" spans="1:72" x14ac:dyDescent="0.2">
      <c r="A120" s="24" t="e">
        <f t="shared" si="21"/>
        <v>#REF!</v>
      </c>
      <c r="B120" s="211"/>
      <c r="C120" s="205"/>
      <c r="D120" s="113"/>
      <c r="E120" s="113"/>
      <c r="F120" s="113"/>
      <c r="G120" s="48"/>
      <c r="H120" s="113"/>
      <c r="I120" s="48"/>
      <c r="J120" s="113"/>
      <c r="K120" s="113"/>
      <c r="L120" s="113"/>
      <c r="M120" s="113"/>
      <c r="N120" s="113"/>
      <c r="O120" s="113"/>
      <c r="P120" s="113"/>
      <c r="Q120" s="113"/>
      <c r="R120" s="113"/>
      <c r="S120" s="113"/>
      <c r="T120" s="113"/>
      <c r="U120" s="113"/>
      <c r="V120" s="113"/>
      <c r="W120" s="123">
        <v>13</v>
      </c>
      <c r="X120" s="113"/>
      <c r="Y120" s="113"/>
      <c r="Z120" s="113"/>
      <c r="AA120" s="48"/>
      <c r="AB120" s="113"/>
      <c r="AC120" s="113"/>
      <c r="AD120" s="113"/>
      <c r="AE120" s="113"/>
      <c r="AF120" s="113"/>
      <c r="AG120" s="113"/>
      <c r="AH120" s="24">
        <f>IF(D120="",0,COUNTIF(E120:$AG120,D120))</f>
        <v>0</v>
      </c>
      <c r="AI120" s="24">
        <f>IF(E120="",0,COUNTIF(F120:$AG120,E120))</f>
        <v>0</v>
      </c>
      <c r="AJ120" s="24">
        <f>IF(F120="",0,COUNTIF(G120:$AG120,F120))</f>
        <v>0</v>
      </c>
      <c r="AK120" s="24">
        <f>IF(G120="",0,COUNTIF(H120:$AG120,G120))</f>
        <v>0</v>
      </c>
      <c r="AL120" s="24">
        <f>IF(H120="",0,COUNTIF(I120:$AG120,H120))</f>
        <v>0</v>
      </c>
      <c r="AM120" s="24">
        <f>IF(I120="",0,COUNTIF(J120:$AG120,I120))</f>
        <v>0</v>
      </c>
      <c r="AN120" s="24">
        <f>IF(J120="",0,COUNTIF(K120:$AG120,J120))</f>
        <v>0</v>
      </c>
      <c r="AO120" s="24">
        <f>IF(K120="",0,COUNTIF(L120:$AG120,K120))</f>
        <v>0</v>
      </c>
      <c r="AP120" s="24">
        <f>IF(L120="",0,COUNTIF(M120:$AG120,L120))</f>
        <v>0</v>
      </c>
      <c r="AQ120" s="24">
        <f>IF(M120="",0,COUNTIF(N120:$AG120,M120))</f>
        <v>0</v>
      </c>
      <c r="AR120" s="24" t="e">
        <f>IF(#REF!="",0,COUNTIF(O120:$AG120,#REF!))</f>
        <v>#REF!</v>
      </c>
      <c r="AS120" s="24">
        <f>IF(O120="",0,COUNTIF(P120:$AG120,O120))</f>
        <v>0</v>
      </c>
      <c r="AT120" s="24">
        <f>IF(P120="",0,COUNTIF(Q120:$AG120,P120))</f>
        <v>0</v>
      </c>
      <c r="AU120" s="24">
        <f>IF(Q120="",0,COUNTIF(R120:$AG120,Q120))</f>
        <v>0</v>
      </c>
      <c r="AV120" s="24">
        <f>IF(R120="",0,COUNTIF(S120:$AG120,R120))</f>
        <v>0</v>
      </c>
      <c r="AW120" s="24">
        <f>IF(S120="",0,COUNTIF(T120:$AG120,S120))</f>
        <v>0</v>
      </c>
      <c r="AX120" s="24">
        <f>IF(T120="",0,COUNTIF(U120:$AG120,T120))</f>
        <v>0</v>
      </c>
      <c r="AY120" s="24">
        <f>IF(U120="",0,COUNTIF(V120:$AG120,U120))</f>
        <v>0</v>
      </c>
      <c r="AZ120" s="24">
        <f>IF(V120="",0,COUNTIF(W120:$AG120,V120))</f>
        <v>0</v>
      </c>
      <c r="BA120" s="24">
        <f>IF(W98="",0,COUNTIF(X120:$AG120,W98))</f>
        <v>0</v>
      </c>
      <c r="BB120" s="24">
        <f>IF(X120="",0,COUNTIF(Y120:$AG120,X120))</f>
        <v>0</v>
      </c>
      <c r="BC120" s="24">
        <f>IF(Y120="",0,COUNTIF(Z120:$AG120,Y120))</f>
        <v>0</v>
      </c>
      <c r="BD120" s="24" t="e">
        <f>IF(#REF!="",0,COUNTIF(Z120:$AG120,#REF!))</f>
        <v>#REF!</v>
      </c>
      <c r="BE120" s="24" t="e">
        <f>IF(#REF!="",0,COUNTIF(Z120:$AG120,#REF!))</f>
        <v>#REF!</v>
      </c>
      <c r="BF120" s="24" t="e">
        <f>IF(#REF!="",0,COUNTIF(Z120:$AG120,#REF!))</f>
        <v>#REF!</v>
      </c>
      <c r="BG120" s="24" t="e">
        <f>IF(#REF!="",0,COUNTIF(Z120:$AG120,#REF!))</f>
        <v>#REF!</v>
      </c>
      <c r="BH120" s="24" t="e">
        <f>IF(#REF!="",0,COUNTIF(Z120:$AG120,#REF!))</f>
        <v>#REF!</v>
      </c>
      <c r="BI120" s="24" t="e">
        <f>IF(#REF!="",0,COUNTIF(Z120:$AG120,#REF!))</f>
        <v>#REF!</v>
      </c>
      <c r="BJ120" s="24" t="e">
        <f>IF(#REF!="",0,COUNTIF(Z120:$AG120,#REF!))</f>
        <v>#REF!</v>
      </c>
      <c r="BK120" s="24" t="e">
        <f>IF(#REF!="",0,COUNTIF(Z120:$AG120,#REF!))</f>
        <v>#REF!</v>
      </c>
      <c r="BL120" s="24" t="e">
        <f>IF(#REF!="",0,COUNTIF(Z120:$AG120,#REF!))</f>
        <v>#REF!</v>
      </c>
      <c r="BM120" s="24" t="e">
        <f>IF(#REF!="",0,COUNTIF(Z120:$AG120,#REF!))</f>
        <v>#REF!</v>
      </c>
      <c r="BN120" s="24">
        <f>IF(Z120="",0,COUNTIF(AA120:$AG120,Z120))</f>
        <v>0</v>
      </c>
      <c r="BO120" s="24">
        <f>IF(AA120="",0,COUNTIF(AB120:$AG120,AA120))</f>
        <v>0</v>
      </c>
      <c r="BP120" s="24">
        <f>IF(AB120="",0,COUNTIF(AC120:$AG120,AB120))</f>
        <v>0</v>
      </c>
      <c r="BQ120" s="24">
        <f>IF(AC120="",0,COUNTIF(AD120:$AG120,AC120))</f>
        <v>0</v>
      </c>
      <c r="BR120" s="24">
        <f>IF(AD120="",0,COUNTIF(AE120:$AG120,AD120))</f>
        <v>0</v>
      </c>
      <c r="BS120" s="24">
        <f>IF(AE120="",0,COUNTIF(AF120:$AG120,AE120))</f>
        <v>0</v>
      </c>
      <c r="BT120" s="24">
        <f>IF(AF120="",0,COUNTIF(AG120:$AG120,AF120))</f>
        <v>0</v>
      </c>
    </row>
    <row r="121" spans="1:72" s="23" customFormat="1" x14ac:dyDescent="0.2">
      <c r="B121" s="211"/>
      <c r="C121" s="203">
        <v>0.79166666666666663</v>
      </c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 t="s">
        <v>67</v>
      </c>
      <c r="X121" s="47"/>
      <c r="Y121" s="47"/>
      <c r="Z121" s="47"/>
      <c r="AA121" s="47"/>
      <c r="AB121" s="47"/>
      <c r="AC121" s="47"/>
      <c r="AD121" s="47"/>
      <c r="AE121" s="47"/>
      <c r="AF121" s="47"/>
      <c r="AG121" s="47"/>
    </row>
    <row r="122" spans="1:72" x14ac:dyDescent="0.2">
      <c r="A122" s="24">
        <f t="shared" si="22"/>
        <v>0</v>
      </c>
      <c r="B122" s="211"/>
      <c r="C122" s="204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 t="s">
        <v>51</v>
      </c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24">
        <f>COUNTIF(E122:$AG122,D122)</f>
        <v>0</v>
      </c>
      <c r="AI122" s="24">
        <f>COUNTIF(F122:$AG122,E122)</f>
        <v>0</v>
      </c>
      <c r="AJ122" s="24">
        <f>COUNTIF(G122:$AG122,F122)</f>
        <v>0</v>
      </c>
      <c r="AK122" s="24">
        <f>COUNTIF(H122:$AG122,G122)</f>
        <v>0</v>
      </c>
      <c r="AL122" s="24">
        <f>COUNTIF(I122:$AG122,H122)</f>
        <v>0</v>
      </c>
      <c r="AM122" s="24">
        <f>COUNTIF(J122:$AG122,I122)</f>
        <v>0</v>
      </c>
      <c r="AN122" s="24">
        <f>COUNTIF(K122:$AG122,J122)</f>
        <v>0</v>
      </c>
      <c r="AO122" s="24">
        <f>COUNTIF(L122:$AG122,K122)</f>
        <v>0</v>
      </c>
      <c r="AP122" s="24">
        <f>COUNTIF(M122:$AG122,L122)</f>
        <v>0</v>
      </c>
      <c r="AQ122" s="24">
        <f>COUNTIF(N122:$AG122,M122)</f>
        <v>0</v>
      </c>
      <c r="AR122" s="24">
        <f>COUNTIF(O122:$AG122,N122)</f>
        <v>0</v>
      </c>
      <c r="AS122" s="24">
        <f>COUNTIF(P122:$AG122,O122)</f>
        <v>0</v>
      </c>
      <c r="AT122" s="24">
        <f>COUNTIF(Q122:$AG122,P122)</f>
        <v>0</v>
      </c>
      <c r="AU122" s="24">
        <f>COUNTIF(R122:$AG122,Q122)</f>
        <v>0</v>
      </c>
      <c r="AV122" s="24">
        <f>COUNTIF(S122:$AG122,R122)</f>
        <v>0</v>
      </c>
      <c r="AW122" s="24">
        <f>COUNTIF(T122:$AG122,S122)</f>
        <v>0</v>
      </c>
      <c r="AX122" s="24">
        <f>COUNTIF(U122:$AG122,T122)</f>
        <v>0</v>
      </c>
      <c r="AY122" s="24">
        <f>COUNTIF(V122:$AG122,U122)</f>
        <v>0</v>
      </c>
      <c r="AZ122" s="24">
        <f>COUNTIF(W122:$AG122,V122)</f>
        <v>0</v>
      </c>
      <c r="BA122" s="24">
        <f>COUNTIF(X122:$AG122,W100)</f>
        <v>0</v>
      </c>
      <c r="BB122" s="24">
        <f>COUNTIF(Y122:$AG122,X122)</f>
        <v>0</v>
      </c>
      <c r="BC122" s="24">
        <f>COUNTIF(Z122:$AG122,Y122)</f>
        <v>0</v>
      </c>
      <c r="BD122" s="24">
        <f>COUNTIF(Z122:$AG122,#REF!)</f>
        <v>0</v>
      </c>
      <c r="BE122" s="24">
        <f>COUNTIF(Z122:$AG122,#REF!)</f>
        <v>0</v>
      </c>
      <c r="BF122" s="24">
        <f>COUNTIF(Z122:$AG122,#REF!)</f>
        <v>0</v>
      </c>
      <c r="BG122" s="24">
        <f>COUNTIF(Z122:$AG122,#REF!)</f>
        <v>0</v>
      </c>
      <c r="BH122" s="24">
        <f>COUNTIF(Z122:$AG122,#REF!)</f>
        <v>0</v>
      </c>
      <c r="BI122" s="24">
        <f>COUNTIF(Z122:$AG122,#REF!)</f>
        <v>0</v>
      </c>
      <c r="BJ122" s="24">
        <f>COUNTIF(Z122:$AG122,#REF!)</f>
        <v>0</v>
      </c>
      <c r="BK122" s="24">
        <f>COUNTIF(Z122:$AG122,#REF!)</f>
        <v>0</v>
      </c>
      <c r="BL122" s="24">
        <f>COUNTIF(Z122:$AG122,#REF!)</f>
        <v>0</v>
      </c>
      <c r="BM122" s="24">
        <f>COUNTIF(Z122:$AG122,#REF!)</f>
        <v>0</v>
      </c>
      <c r="BN122" s="24">
        <f>COUNTIF(AA122:$AG122,Z122)</f>
        <v>0</v>
      </c>
      <c r="BO122" s="24">
        <f>COUNTIF(AB122:$AG122,AA122)</f>
        <v>0</v>
      </c>
      <c r="BP122" s="24">
        <f>COUNTIF(AC122:$AG122,AB122)</f>
        <v>0</v>
      </c>
      <c r="BQ122" s="24">
        <f>COUNTIF(AD122:$AG122,AC122)</f>
        <v>0</v>
      </c>
      <c r="BR122" s="24">
        <f>COUNTIF(AE122:$AG122,AD122)</f>
        <v>0</v>
      </c>
      <c r="BS122" s="24">
        <f>COUNTIF(AF122:$AG122,AE122)</f>
        <v>0</v>
      </c>
      <c r="BT122" s="24">
        <f>COUNTIF(AG122:$AG122,AF122)</f>
        <v>0</v>
      </c>
    </row>
    <row r="123" spans="1:72" x14ac:dyDescent="0.2">
      <c r="A123" s="24" t="e">
        <f t="shared" si="22"/>
        <v>#REF!</v>
      </c>
      <c r="B123" s="211"/>
      <c r="C123" s="205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123">
        <v>13</v>
      </c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24">
        <f>IF(D123="",0,COUNTIF(E123:$AG123,D123))</f>
        <v>0</v>
      </c>
      <c r="AI123" s="24">
        <f>IF(E123="",0,COUNTIF(F123:$AG123,E123))</f>
        <v>0</v>
      </c>
      <c r="AJ123" s="24">
        <f>IF(F123="",0,COUNTIF(G123:$AG123,F123))</f>
        <v>0</v>
      </c>
      <c r="AK123" s="24">
        <f>IF(G123="",0,COUNTIF(H123:$AG123,G123))</f>
        <v>0</v>
      </c>
      <c r="AL123" s="24">
        <f>IF(H123="",0,COUNTIF(I123:$AG123,H123))</f>
        <v>0</v>
      </c>
      <c r="AM123" s="24">
        <f>IF(I123="",0,COUNTIF(J123:$AG123,I123))</f>
        <v>0</v>
      </c>
      <c r="AN123" s="24">
        <f>IF(J123="",0,COUNTIF(K123:$AG123,J123))</f>
        <v>0</v>
      </c>
      <c r="AO123" s="24">
        <f>IF(K123="",0,COUNTIF(L123:$AG123,K123))</f>
        <v>0</v>
      </c>
      <c r="AP123" s="24">
        <f>IF(L123="",0,COUNTIF(M123:$AG123,L123))</f>
        <v>0</v>
      </c>
      <c r="AQ123" s="24">
        <f>IF(M123="",0,COUNTIF(N123:$AG123,M123))</f>
        <v>0</v>
      </c>
      <c r="AR123" s="24">
        <f>IF(N123="",0,COUNTIF(O123:$AG123,N123))</f>
        <v>0</v>
      </c>
      <c r="AS123" s="24">
        <f>IF(O123="",0,COUNTIF(P123:$AG123,O123))</f>
        <v>0</v>
      </c>
      <c r="AT123" s="24">
        <f>IF(P123="",0,COUNTIF(Q123:$AG123,P123))</f>
        <v>0</v>
      </c>
      <c r="AU123" s="24">
        <f>IF(Q123="",0,COUNTIF(R123:$AG123,Q123))</f>
        <v>0</v>
      </c>
      <c r="AV123" s="24">
        <f>IF(R123="",0,COUNTIF(S123:$AG123,R123))</f>
        <v>0</v>
      </c>
      <c r="AW123" s="24">
        <f>IF(S123="",0,COUNTIF(T123:$AG123,S123))</f>
        <v>0</v>
      </c>
      <c r="AX123" s="24">
        <f>IF(T123="",0,COUNTIF(U123:$AG123,T123))</f>
        <v>0</v>
      </c>
      <c r="AY123" s="24">
        <f>IF(U123="",0,COUNTIF(V123:$AG123,U123))</f>
        <v>0</v>
      </c>
      <c r="AZ123" s="24">
        <f>IF(V123="",0,COUNTIF(W123:$AG123,V123))</f>
        <v>0</v>
      </c>
      <c r="BA123" s="24">
        <f>IF(W101="",0,COUNTIF(X123:$AG123,W101))</f>
        <v>0</v>
      </c>
      <c r="BB123" s="24">
        <f>IF(X123="",0,COUNTIF(Y123:$AG123,X123))</f>
        <v>0</v>
      </c>
      <c r="BC123" s="24">
        <f>IF(Y123="",0,COUNTIF(Z123:$AG123,Y123))</f>
        <v>0</v>
      </c>
      <c r="BD123" s="24" t="e">
        <f>IF(#REF!="",0,COUNTIF(Z123:$AG123,#REF!))</f>
        <v>#REF!</v>
      </c>
      <c r="BE123" s="24" t="e">
        <f>IF(#REF!="",0,COUNTIF(Z123:$AG123,#REF!))</f>
        <v>#REF!</v>
      </c>
      <c r="BF123" s="24" t="e">
        <f>IF(#REF!="",0,COUNTIF(Z123:$AG123,#REF!))</f>
        <v>#REF!</v>
      </c>
      <c r="BG123" s="24" t="e">
        <f>IF(#REF!="",0,COUNTIF(Z123:$AG123,#REF!))</f>
        <v>#REF!</v>
      </c>
      <c r="BH123" s="24" t="e">
        <f>IF(#REF!="",0,COUNTIF(Z123:$AG123,#REF!))</f>
        <v>#REF!</v>
      </c>
      <c r="BI123" s="24" t="e">
        <f>IF(#REF!="",0,COUNTIF(Z123:$AG123,#REF!))</f>
        <v>#REF!</v>
      </c>
      <c r="BJ123" s="24" t="e">
        <f>IF(#REF!="",0,COUNTIF(Z123:$AG123,#REF!))</f>
        <v>#REF!</v>
      </c>
      <c r="BK123" s="24" t="e">
        <f>IF(#REF!="",0,COUNTIF(Z123:$AG123,#REF!))</f>
        <v>#REF!</v>
      </c>
      <c r="BL123" s="24" t="e">
        <f>IF(#REF!="",0,COUNTIF(Z123:$AG123,#REF!))</f>
        <v>#REF!</v>
      </c>
      <c r="BM123" s="24" t="e">
        <f>IF(#REF!="",0,COUNTIF(Z123:$AG123,#REF!))</f>
        <v>#REF!</v>
      </c>
      <c r="BN123" s="24">
        <f>IF(Z123="",0,COUNTIF(AA123:$AG123,Z123))</f>
        <v>0</v>
      </c>
      <c r="BO123" s="24">
        <f>IF(AA123="",0,COUNTIF(AB123:$AG123,AA123))</f>
        <v>0</v>
      </c>
      <c r="BP123" s="24">
        <f>IF(AB123="",0,COUNTIF(AC123:$AG123,AB123))</f>
        <v>0</v>
      </c>
      <c r="BQ123" s="24">
        <f>IF(AC123="",0,COUNTIF(AD123:$AG123,AC123))</f>
        <v>0</v>
      </c>
      <c r="BR123" s="24">
        <f>IF(AD123="",0,COUNTIF(AE123:$AG123,AD123))</f>
        <v>0</v>
      </c>
      <c r="BS123" s="24">
        <f>IF(AE123="",0,COUNTIF(AF123:$AG123,AE123))</f>
        <v>0</v>
      </c>
      <c r="BT123" s="24">
        <f>IF(AF123="",0,COUNTIF(AG123:$AG123,AF123))</f>
        <v>0</v>
      </c>
    </row>
    <row r="124" spans="1:72" s="23" customFormat="1" x14ac:dyDescent="0.2">
      <c r="B124" s="211"/>
      <c r="C124" s="203">
        <v>0.83333333333333337</v>
      </c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  <c r="AB124" s="47"/>
      <c r="AC124" s="47"/>
      <c r="AD124" s="47"/>
      <c r="AE124" s="47"/>
      <c r="AF124" s="47"/>
      <c r="AG124" s="47"/>
    </row>
    <row r="125" spans="1:72" x14ac:dyDescent="0.2">
      <c r="A125" s="24">
        <f t="shared" si="23"/>
        <v>0</v>
      </c>
      <c r="B125" s="211"/>
      <c r="C125" s="204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24">
        <f>COUNTIF(E125:$AG125,D125)</f>
        <v>0</v>
      </c>
      <c r="AI125" s="24">
        <f>COUNTIF(F125:$AG125,E125)</f>
        <v>0</v>
      </c>
      <c r="AJ125" s="24">
        <f>COUNTIF(G125:$AG125,F125)</f>
        <v>0</v>
      </c>
      <c r="AK125" s="24">
        <f>COUNTIF(H125:$AG125,G125)</f>
        <v>0</v>
      </c>
      <c r="AL125" s="24">
        <f>COUNTIF(I125:$AG125,H125)</f>
        <v>0</v>
      </c>
      <c r="AM125" s="24">
        <f>COUNTIF(J125:$AG125,I125)</f>
        <v>0</v>
      </c>
      <c r="AN125" s="24">
        <f>COUNTIF(K125:$AG125,J125)</f>
        <v>0</v>
      </c>
      <c r="AO125" s="24">
        <f>COUNTIF(L125:$AG125,K125)</f>
        <v>0</v>
      </c>
      <c r="AP125" s="24">
        <f>COUNTIF(M125:$AG125,L125)</f>
        <v>0</v>
      </c>
      <c r="AQ125" s="24">
        <f>COUNTIF(N125:$AG125,M125)</f>
        <v>0</v>
      </c>
      <c r="AR125" s="24">
        <f>COUNTIF(O125:$AG125,N125)</f>
        <v>0</v>
      </c>
      <c r="AS125" s="24">
        <f>COUNTIF(P125:$AG125,O125)</f>
        <v>0</v>
      </c>
      <c r="AT125" s="24">
        <f>COUNTIF(Q125:$AG125,P125)</f>
        <v>0</v>
      </c>
      <c r="AU125" s="24">
        <f>COUNTIF(R125:$AG125,Q125)</f>
        <v>0</v>
      </c>
      <c r="AV125" s="24">
        <f>COUNTIF(S125:$AG125,R125)</f>
        <v>0</v>
      </c>
      <c r="AW125" s="24">
        <f>COUNTIF(T125:$AG125,S125)</f>
        <v>0</v>
      </c>
      <c r="AX125" s="24">
        <f>COUNTIF(U125:$AG125,T125)</f>
        <v>0</v>
      </c>
      <c r="AY125" s="24">
        <f>COUNTIF(V125:$AG125,U125)</f>
        <v>0</v>
      </c>
      <c r="AZ125" s="24">
        <f>COUNTIF(W125:$AG125,V125)</f>
        <v>0</v>
      </c>
      <c r="BA125" s="24">
        <f>COUNTIF(X125:$AG125,W125)</f>
        <v>0</v>
      </c>
      <c r="BB125" s="24">
        <f>COUNTIF(Y125:$AG125,X125)</f>
        <v>0</v>
      </c>
      <c r="BC125" s="24">
        <f>COUNTIF(Z125:$AG125,Y125)</f>
        <v>0</v>
      </c>
      <c r="BD125" s="24">
        <f>COUNTIF(Z125:$AG125,#REF!)</f>
        <v>0</v>
      </c>
      <c r="BE125" s="24">
        <f>COUNTIF(Z125:$AG125,#REF!)</f>
        <v>0</v>
      </c>
      <c r="BF125" s="24">
        <f>COUNTIF(Z125:$AG125,#REF!)</f>
        <v>0</v>
      </c>
      <c r="BG125" s="24">
        <f>COUNTIF(Z125:$AG125,#REF!)</f>
        <v>0</v>
      </c>
      <c r="BH125" s="24">
        <f>COUNTIF(Z125:$AG125,#REF!)</f>
        <v>0</v>
      </c>
      <c r="BI125" s="24">
        <f>COUNTIF(Z125:$AG125,#REF!)</f>
        <v>0</v>
      </c>
      <c r="BJ125" s="24">
        <f>COUNTIF(Z125:$AG125,#REF!)</f>
        <v>0</v>
      </c>
      <c r="BK125" s="24">
        <f>COUNTIF(Z125:$AG125,#REF!)</f>
        <v>0</v>
      </c>
      <c r="BL125" s="24">
        <f>COUNTIF(Z125:$AG125,#REF!)</f>
        <v>0</v>
      </c>
      <c r="BM125" s="24">
        <f>COUNTIF(Z125:$AG125,#REF!)</f>
        <v>0</v>
      </c>
      <c r="BN125" s="24">
        <f>COUNTIF(AA125:$AG125,Z125)</f>
        <v>0</v>
      </c>
      <c r="BO125" s="24">
        <f>COUNTIF(AB125:$AG125,AA125)</f>
        <v>0</v>
      </c>
      <c r="BP125" s="24">
        <f>COUNTIF(AC125:$AG125,AB125)</f>
        <v>0</v>
      </c>
      <c r="BQ125" s="24">
        <f>COUNTIF(AD125:$AG125,AC125)</f>
        <v>0</v>
      </c>
      <c r="BR125" s="24">
        <f>COUNTIF(AE125:$AG125,AD125)</f>
        <v>0</v>
      </c>
      <c r="BS125" s="24">
        <f>COUNTIF(AF125:$AG125,AE125)</f>
        <v>0</v>
      </c>
      <c r="BT125" s="24">
        <f>COUNTIF(AG125:$AG125,AF125)</f>
        <v>0</v>
      </c>
    </row>
    <row r="126" spans="1:72" x14ac:dyDescent="0.2">
      <c r="A126" s="24" t="e">
        <f t="shared" si="23"/>
        <v>#REF!</v>
      </c>
      <c r="B126" s="211"/>
      <c r="C126" s="205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24">
        <f>IF(D126="",0,COUNTIF(E126:$AG126,D126))</f>
        <v>0</v>
      </c>
      <c r="AI126" s="24">
        <f>IF(E126="",0,COUNTIF(F126:$AG126,E126))</f>
        <v>0</v>
      </c>
      <c r="AJ126" s="24">
        <f>IF(F126="",0,COUNTIF(G126:$AG126,F126))</f>
        <v>0</v>
      </c>
      <c r="AK126" s="24">
        <f>IF(G126="",0,COUNTIF(H126:$AG126,G126))</f>
        <v>0</v>
      </c>
      <c r="AL126" s="24">
        <f>IF(H126="",0,COUNTIF(I126:$AG126,H126))</f>
        <v>0</v>
      </c>
      <c r="AM126" s="24">
        <f>IF(I126="",0,COUNTIF(J126:$AG126,I126))</f>
        <v>0</v>
      </c>
      <c r="AN126" s="24">
        <f>IF(J126="",0,COUNTIF(K126:$AG126,J126))</f>
        <v>0</v>
      </c>
      <c r="AO126" s="24">
        <f>IF(K126="",0,COUNTIF(L126:$AG126,K126))</f>
        <v>0</v>
      </c>
      <c r="AP126" s="24">
        <f>IF(L126="",0,COUNTIF(M126:$AG126,L126))</f>
        <v>0</v>
      </c>
      <c r="AQ126" s="24">
        <f>IF(M126="",0,COUNTIF(N126:$AG126,M126))</f>
        <v>0</v>
      </c>
      <c r="AR126" s="24">
        <f>IF(N126="",0,COUNTIF(O126:$AG126,N126))</f>
        <v>0</v>
      </c>
      <c r="AS126" s="24">
        <f>IF(O126="",0,COUNTIF(P126:$AG126,O126))</f>
        <v>0</v>
      </c>
      <c r="AT126" s="24">
        <f>IF(P126="",0,COUNTIF(Q126:$AG126,P126))</f>
        <v>0</v>
      </c>
      <c r="AU126" s="24">
        <f>IF(Q126="",0,COUNTIF(R126:$AG126,Q126))</f>
        <v>0</v>
      </c>
      <c r="AV126" s="24">
        <f>IF(R126="",0,COUNTIF(S126:$AG126,R126))</f>
        <v>0</v>
      </c>
      <c r="AW126" s="24">
        <f>IF(S126="",0,COUNTIF(T126:$AG126,S126))</f>
        <v>0</v>
      </c>
      <c r="AX126" s="24">
        <f>IF(T126="",0,COUNTIF(U126:$AG126,T126))</f>
        <v>0</v>
      </c>
      <c r="AY126" s="24">
        <f>IF(U126="",0,COUNTIF(V126:$AG126,U126))</f>
        <v>0</v>
      </c>
      <c r="AZ126" s="24">
        <f>IF(V126="",0,COUNTIF(W126:$AG126,V126))</f>
        <v>0</v>
      </c>
      <c r="BA126" s="24">
        <f>IF(W126="",0,COUNTIF(X126:$AG126,W126))</f>
        <v>0</v>
      </c>
      <c r="BB126" s="24">
        <f>IF(X126="",0,COUNTIF(Y126:$AG126,X126))</f>
        <v>0</v>
      </c>
      <c r="BC126" s="24">
        <f>IF(Y126="",0,COUNTIF(Z126:$AG126,Y126))</f>
        <v>0</v>
      </c>
      <c r="BD126" s="24" t="e">
        <f>IF(#REF!="",0,COUNTIF(Z126:$AG126,#REF!))</f>
        <v>#REF!</v>
      </c>
      <c r="BE126" s="24" t="e">
        <f>IF(#REF!="",0,COUNTIF(Z126:$AG126,#REF!))</f>
        <v>#REF!</v>
      </c>
      <c r="BF126" s="24" t="e">
        <f>IF(#REF!="",0,COUNTIF(Z126:$AG126,#REF!))</f>
        <v>#REF!</v>
      </c>
      <c r="BG126" s="24" t="e">
        <f>IF(#REF!="",0,COUNTIF(Z126:$AG126,#REF!))</f>
        <v>#REF!</v>
      </c>
      <c r="BH126" s="24" t="e">
        <f>IF(#REF!="",0,COUNTIF(Z126:$AG126,#REF!))</f>
        <v>#REF!</v>
      </c>
      <c r="BI126" s="24" t="e">
        <f>IF(#REF!="",0,COUNTIF(Z126:$AG126,#REF!))</f>
        <v>#REF!</v>
      </c>
      <c r="BJ126" s="24" t="e">
        <f>IF(#REF!="",0,COUNTIF(Z126:$AG126,#REF!))</f>
        <v>#REF!</v>
      </c>
      <c r="BK126" s="24" t="e">
        <f>IF(#REF!="",0,COUNTIF(Z126:$AG126,#REF!))</f>
        <v>#REF!</v>
      </c>
      <c r="BL126" s="24" t="e">
        <f>IF(#REF!="",0,COUNTIF(Z126:$AG126,#REF!))</f>
        <v>#REF!</v>
      </c>
      <c r="BM126" s="24" t="e">
        <f>IF(#REF!="",0,COUNTIF(Z126:$AG126,#REF!))</f>
        <v>#REF!</v>
      </c>
      <c r="BN126" s="24">
        <f>IF(Z126="",0,COUNTIF(AA126:$AG126,Z126))</f>
        <v>0</v>
      </c>
      <c r="BO126" s="24">
        <f>IF(AA126="",0,COUNTIF(AB126:$AG126,AA126))</f>
        <v>0</v>
      </c>
      <c r="BP126" s="24">
        <f>IF(AB126="",0,COUNTIF(AC126:$AG126,AB126))</f>
        <v>0</v>
      </c>
      <c r="BQ126" s="24">
        <f>IF(AC126="",0,COUNTIF(AD126:$AG126,AC126))</f>
        <v>0</v>
      </c>
      <c r="BR126" s="24">
        <f>IF(AD126="",0,COUNTIF(AE126:$AG126,AD126))</f>
        <v>0</v>
      </c>
      <c r="BS126" s="24">
        <f>IF(AE126="",0,COUNTIF(AF126:$AG126,AE126))</f>
        <v>0</v>
      </c>
      <c r="BT126" s="24">
        <f>IF(AF126="",0,COUNTIF(AG126:$AG126,AF126))</f>
        <v>0</v>
      </c>
    </row>
    <row r="127" spans="1:72" s="23" customFormat="1" x14ac:dyDescent="0.2">
      <c r="B127" s="211"/>
      <c r="C127" s="203">
        <v>0.875</v>
      </c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  <c r="AB127" s="47"/>
      <c r="AC127" s="47"/>
      <c r="AD127" s="47"/>
      <c r="AE127" s="47"/>
      <c r="AF127" s="47"/>
      <c r="AG127" s="47"/>
    </row>
    <row r="128" spans="1:72" x14ac:dyDescent="0.2">
      <c r="A128" s="24">
        <f t="shared" si="24"/>
        <v>0</v>
      </c>
      <c r="B128" s="212"/>
      <c r="C128" s="204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24">
        <f>COUNTIF(E128:$AG128,D128)</f>
        <v>0</v>
      </c>
      <c r="AI128" s="24">
        <f>COUNTIF(F128:$AG128,E128)</f>
        <v>0</v>
      </c>
      <c r="AJ128" s="24">
        <f>COUNTIF(G128:$AG128,F128)</f>
        <v>0</v>
      </c>
      <c r="AK128" s="24">
        <f>COUNTIF(H128:$AG128,G128)</f>
        <v>0</v>
      </c>
      <c r="AL128" s="24">
        <f>COUNTIF(I128:$AG128,H128)</f>
        <v>0</v>
      </c>
      <c r="AM128" s="24">
        <f>COUNTIF(J128:$AG128,I128)</f>
        <v>0</v>
      </c>
      <c r="AN128" s="24">
        <f>COUNTIF(K128:$AG128,J128)</f>
        <v>0</v>
      </c>
      <c r="AO128" s="24">
        <f>COUNTIF(L128:$AG128,K128)</f>
        <v>0</v>
      </c>
      <c r="AP128" s="24">
        <f>COUNTIF(M128:$AG128,L128)</f>
        <v>0</v>
      </c>
      <c r="AQ128" s="24">
        <f>COUNTIF(N128:$AG128,M128)</f>
        <v>0</v>
      </c>
      <c r="AR128" s="24">
        <f>COUNTIF(O128:$AG128,N128)</f>
        <v>0</v>
      </c>
      <c r="AS128" s="24">
        <f>COUNTIF(P128:$AG128,O128)</f>
        <v>0</v>
      </c>
      <c r="AT128" s="24">
        <f>COUNTIF(Q128:$AG128,P128)</f>
        <v>0</v>
      </c>
      <c r="AU128" s="24">
        <f>COUNTIF(R128:$AG128,Q128)</f>
        <v>0</v>
      </c>
      <c r="AV128" s="24">
        <f>COUNTIF(S128:$AG128,R128)</f>
        <v>0</v>
      </c>
      <c r="AW128" s="24">
        <f>COUNTIF(T128:$AG128,S128)</f>
        <v>0</v>
      </c>
      <c r="AX128" s="24">
        <f>COUNTIF(U128:$AG128,T128)</f>
        <v>0</v>
      </c>
      <c r="AY128" s="24">
        <f>COUNTIF(V128:$AG128,U128)</f>
        <v>0</v>
      </c>
      <c r="AZ128" s="24">
        <f>COUNTIF(W128:$AG128,V128)</f>
        <v>0</v>
      </c>
      <c r="BA128" s="24">
        <f>COUNTIF(X128:$AG128,W128)</f>
        <v>0</v>
      </c>
      <c r="BB128" s="24">
        <f>COUNTIF(Y128:$AG128,X128)</f>
        <v>0</v>
      </c>
      <c r="BC128" s="24">
        <f>COUNTIF(Z128:$AG128,Y128)</f>
        <v>0</v>
      </c>
      <c r="BD128" s="24">
        <f>COUNTIF(Z128:$AG128,#REF!)</f>
        <v>0</v>
      </c>
      <c r="BE128" s="24">
        <f>COUNTIF(Z128:$AG128,#REF!)</f>
        <v>0</v>
      </c>
      <c r="BF128" s="24">
        <f>COUNTIF(Z128:$AG128,#REF!)</f>
        <v>0</v>
      </c>
      <c r="BG128" s="24">
        <f>COUNTIF(Z128:$AG128,#REF!)</f>
        <v>0</v>
      </c>
      <c r="BH128" s="24">
        <f>COUNTIF(Z128:$AG128,#REF!)</f>
        <v>0</v>
      </c>
      <c r="BI128" s="24">
        <f>COUNTIF(Z128:$AG128,#REF!)</f>
        <v>0</v>
      </c>
      <c r="BJ128" s="24">
        <f>COUNTIF(Z128:$AG128,#REF!)</f>
        <v>0</v>
      </c>
      <c r="BK128" s="24">
        <f>COUNTIF(Z128:$AG128,#REF!)</f>
        <v>0</v>
      </c>
      <c r="BL128" s="24">
        <f>COUNTIF(Z128:$AG128,#REF!)</f>
        <v>0</v>
      </c>
      <c r="BM128" s="24">
        <f>COUNTIF(Z128:$AG128,#REF!)</f>
        <v>0</v>
      </c>
      <c r="BN128" s="24">
        <f>COUNTIF(AA128:$AG128,Z128)</f>
        <v>0</v>
      </c>
      <c r="BO128" s="24">
        <f>COUNTIF(AB128:$AG128,AA128)</f>
        <v>0</v>
      </c>
      <c r="BP128" s="24">
        <f>COUNTIF(AC128:$AG128,AB128)</f>
        <v>0</v>
      </c>
      <c r="BQ128" s="24">
        <f>COUNTIF(AD128:$AG128,AC128)</f>
        <v>0</v>
      </c>
      <c r="BR128" s="24">
        <f>COUNTIF(AE128:$AG128,AD128)</f>
        <v>0</v>
      </c>
      <c r="BS128" s="24">
        <f>COUNTIF(AF128:$AG128,AE128)</f>
        <v>0</v>
      </c>
      <c r="BT128" s="24">
        <f>COUNTIF(AG128:$AG128,AF128)</f>
        <v>0</v>
      </c>
    </row>
    <row r="129" spans="1:72" x14ac:dyDescent="0.2">
      <c r="A129" s="24" t="e">
        <f t="shared" si="24"/>
        <v>#REF!</v>
      </c>
      <c r="B129" s="212"/>
      <c r="C129" s="205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24">
        <f>IF(D129="",0,COUNTIF(E129:$AG129,D129))</f>
        <v>0</v>
      </c>
      <c r="AI129" s="24">
        <f>IF(E129="",0,COUNTIF(F129:$AG129,E129))</f>
        <v>0</v>
      </c>
      <c r="AJ129" s="24">
        <f>IF(F129="",0,COUNTIF(G129:$AG129,F129))</f>
        <v>0</v>
      </c>
      <c r="AK129" s="24">
        <f>IF(G129="",0,COUNTIF(H129:$AG129,G129))</f>
        <v>0</v>
      </c>
      <c r="AL129" s="24">
        <f>IF(H129="",0,COUNTIF(I129:$AG129,H129))</f>
        <v>0</v>
      </c>
      <c r="AM129" s="24">
        <f>IF(I129="",0,COUNTIF(J129:$AG129,I129))</f>
        <v>0</v>
      </c>
      <c r="AN129" s="24">
        <f>IF(J129="",0,COUNTIF(K129:$AG129,J129))</f>
        <v>0</v>
      </c>
      <c r="AO129" s="24">
        <f>IF(K129="",0,COUNTIF(L129:$AG129,K129))</f>
        <v>0</v>
      </c>
      <c r="AP129" s="24">
        <f>IF(L129="",0,COUNTIF(M129:$AG129,L129))</f>
        <v>0</v>
      </c>
      <c r="AQ129" s="24">
        <f>IF(M129="",0,COUNTIF(N129:$AG129,M129))</f>
        <v>0</v>
      </c>
      <c r="AR129" s="24">
        <f>IF(N129="",0,COUNTIF(O129:$AG129,N129))</f>
        <v>0</v>
      </c>
      <c r="AS129" s="24">
        <f>IF(O129="",0,COUNTIF(P129:$AG129,O129))</f>
        <v>0</v>
      </c>
      <c r="AT129" s="24">
        <f>IF(P129="",0,COUNTIF(Q129:$AG129,P129))</f>
        <v>0</v>
      </c>
      <c r="AU129" s="24">
        <f>IF(Q129="",0,COUNTIF(R129:$AG129,Q129))</f>
        <v>0</v>
      </c>
      <c r="AV129" s="24">
        <f>IF(R129="",0,COUNTIF(S129:$AG129,R129))</f>
        <v>0</v>
      </c>
      <c r="AW129" s="24">
        <f>IF(S129="",0,COUNTIF(T129:$AG129,S129))</f>
        <v>0</v>
      </c>
      <c r="AX129" s="24">
        <f>IF(T129="",0,COUNTIF(U129:$AG129,T129))</f>
        <v>0</v>
      </c>
      <c r="AY129" s="24">
        <f>IF(U129="",0,COUNTIF(V129:$AG129,U129))</f>
        <v>0</v>
      </c>
      <c r="AZ129" s="24">
        <f>IF(V129="",0,COUNTIF(W129:$AG129,V129))</f>
        <v>0</v>
      </c>
      <c r="BA129" s="24">
        <f>IF(W129="",0,COUNTIF(X129:$AG129,W129))</f>
        <v>0</v>
      </c>
      <c r="BB129" s="24">
        <f>IF(X129="",0,COUNTIF(Y129:$AG129,X129))</f>
        <v>0</v>
      </c>
      <c r="BC129" s="24">
        <f>IF(Y129="",0,COUNTIF(Z129:$AG129,Y129))</f>
        <v>0</v>
      </c>
      <c r="BD129" s="24" t="e">
        <f>IF(#REF!="",0,COUNTIF(Z129:$AG129,#REF!))</f>
        <v>#REF!</v>
      </c>
      <c r="BE129" s="24" t="e">
        <f>IF(#REF!="",0,COUNTIF(Z129:$AG129,#REF!))</f>
        <v>#REF!</v>
      </c>
      <c r="BF129" s="24" t="e">
        <f>IF(#REF!="",0,COUNTIF(Z129:$AG129,#REF!))</f>
        <v>#REF!</v>
      </c>
      <c r="BG129" s="24" t="e">
        <f>IF(#REF!="",0,COUNTIF(Z129:$AG129,#REF!))</f>
        <v>#REF!</v>
      </c>
      <c r="BH129" s="24" t="e">
        <f>IF(#REF!="",0,COUNTIF(Z129:$AG129,#REF!))</f>
        <v>#REF!</v>
      </c>
      <c r="BI129" s="24" t="e">
        <f>IF(#REF!="",0,COUNTIF(Z129:$AG129,#REF!))</f>
        <v>#REF!</v>
      </c>
      <c r="BJ129" s="24" t="e">
        <f>IF(#REF!="",0,COUNTIF(Z129:$AG129,#REF!))</f>
        <v>#REF!</v>
      </c>
      <c r="BK129" s="24" t="e">
        <f>IF(#REF!="",0,COUNTIF(Z129:$AG129,#REF!))</f>
        <v>#REF!</v>
      </c>
      <c r="BL129" s="24" t="e">
        <f>IF(#REF!="",0,COUNTIF(Z129:$AG129,#REF!))</f>
        <v>#REF!</v>
      </c>
      <c r="BM129" s="24" t="e">
        <f>IF(#REF!="",0,COUNTIF(Z129:$AG129,#REF!))</f>
        <v>#REF!</v>
      </c>
      <c r="BN129" s="24">
        <f>IF(Z129="",0,COUNTIF(AA129:$AG129,Z129))</f>
        <v>0</v>
      </c>
      <c r="BO129" s="24">
        <f>IF(AA129="",0,COUNTIF(AB129:$AG129,AA129))</f>
        <v>0</v>
      </c>
      <c r="BP129" s="24">
        <f>IF(AB129="",0,COUNTIF(AC129:$AG129,AB129))</f>
        <v>0</v>
      </c>
      <c r="BQ129" s="24">
        <f>IF(AC129="",0,COUNTIF(AD129:$AG129,AC129))</f>
        <v>0</v>
      </c>
      <c r="BR129" s="24">
        <f>IF(AD129="",0,COUNTIF(AE129:$AG129,AD129))</f>
        <v>0</v>
      </c>
      <c r="BS129" s="24">
        <f>IF(AE129="",0,COUNTIF(AF129:$AG129,AE129))</f>
        <v>0</v>
      </c>
      <c r="BT129" s="24">
        <f>IF(AF129="",0,COUNTIF(AG129:$AG129,AF129))</f>
        <v>0</v>
      </c>
    </row>
    <row r="130" spans="1:72" s="23" customFormat="1" x14ac:dyDescent="0.2">
      <c r="B130" s="212"/>
      <c r="C130" s="203">
        <v>0.91666666666666663</v>
      </c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  <c r="AB130" s="47"/>
      <c r="AC130" s="47"/>
      <c r="AD130" s="47"/>
      <c r="AE130" s="47"/>
      <c r="AF130" s="47"/>
      <c r="AG130" s="47"/>
    </row>
    <row r="131" spans="1:72" x14ac:dyDescent="0.2">
      <c r="A131" s="24">
        <f t="shared" si="25"/>
        <v>0</v>
      </c>
      <c r="B131" s="212"/>
      <c r="C131" s="204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24">
        <f>COUNTIF(E131:$AG131,D131)</f>
        <v>0</v>
      </c>
      <c r="AI131" s="24">
        <f>COUNTIF(F131:$AG131,E131)</f>
        <v>0</v>
      </c>
      <c r="AJ131" s="24">
        <f>COUNTIF(G131:$AG131,F131)</f>
        <v>0</v>
      </c>
      <c r="AK131" s="24">
        <f>COUNTIF(H131:$AG131,G131)</f>
        <v>0</v>
      </c>
      <c r="AL131" s="24">
        <f>COUNTIF(I131:$AG131,H131)</f>
        <v>0</v>
      </c>
      <c r="AM131" s="24">
        <f>COUNTIF(J131:$AG131,I131)</f>
        <v>0</v>
      </c>
      <c r="AN131" s="24">
        <f>COUNTIF(K131:$AG131,J131)</f>
        <v>0</v>
      </c>
      <c r="AO131" s="24">
        <f>COUNTIF(L131:$AG131,K131)</f>
        <v>0</v>
      </c>
      <c r="AP131" s="24">
        <f>COUNTIF(M131:$AG131,L131)</f>
        <v>0</v>
      </c>
      <c r="AQ131" s="24">
        <f>COUNTIF(N131:$AG131,M131)</f>
        <v>0</v>
      </c>
      <c r="AR131" s="24">
        <f>COUNTIF(O131:$AG131,N131)</f>
        <v>0</v>
      </c>
      <c r="AS131" s="24">
        <f>COUNTIF(P131:$AG131,O131)</f>
        <v>0</v>
      </c>
      <c r="AT131" s="24">
        <f>COUNTIF(Q131:$AG131,P131)</f>
        <v>0</v>
      </c>
      <c r="AU131" s="24">
        <f>COUNTIF(R131:$AG131,Q131)</f>
        <v>0</v>
      </c>
      <c r="AV131" s="24">
        <f>COUNTIF(S131:$AG131,R131)</f>
        <v>0</v>
      </c>
      <c r="AW131" s="24">
        <f>COUNTIF(T131:$AG131,S131)</f>
        <v>0</v>
      </c>
      <c r="AX131" s="24">
        <f>COUNTIF(U131:$AG131,T131)</f>
        <v>0</v>
      </c>
      <c r="AY131" s="24">
        <f>COUNTIF(V131:$AG131,U131)</f>
        <v>0</v>
      </c>
      <c r="AZ131" s="24">
        <f>COUNTIF(W131:$AG131,V131)</f>
        <v>0</v>
      </c>
      <c r="BA131" s="24">
        <f>COUNTIF(X131:$AG131,W131)</f>
        <v>0</v>
      </c>
      <c r="BB131" s="24">
        <f>COUNTIF(Y131:$AG131,X131)</f>
        <v>0</v>
      </c>
      <c r="BC131" s="24">
        <f>COUNTIF(Z131:$AG131,Y131)</f>
        <v>0</v>
      </c>
      <c r="BD131" s="24">
        <f>COUNTIF(Z131:$AG131,#REF!)</f>
        <v>0</v>
      </c>
      <c r="BE131" s="24">
        <f>COUNTIF(Z131:$AG131,#REF!)</f>
        <v>0</v>
      </c>
      <c r="BF131" s="24">
        <f>COUNTIF(Z131:$AG131,#REF!)</f>
        <v>0</v>
      </c>
      <c r="BG131" s="24">
        <f>COUNTIF(Z131:$AG131,#REF!)</f>
        <v>0</v>
      </c>
      <c r="BH131" s="24">
        <f>COUNTIF(Z131:$AG131,#REF!)</f>
        <v>0</v>
      </c>
      <c r="BI131" s="24">
        <f>COUNTIF(Z131:$AG131,#REF!)</f>
        <v>0</v>
      </c>
      <c r="BJ131" s="24">
        <f>COUNTIF(Z131:$AG131,#REF!)</f>
        <v>0</v>
      </c>
      <c r="BK131" s="24">
        <f>COUNTIF(Z131:$AG131,#REF!)</f>
        <v>0</v>
      </c>
      <c r="BL131" s="24">
        <f>COUNTIF(Z131:$AG131,#REF!)</f>
        <v>0</v>
      </c>
      <c r="BM131" s="24">
        <f>COUNTIF(Z131:$AG131,#REF!)</f>
        <v>0</v>
      </c>
      <c r="BN131" s="24">
        <f>COUNTIF(AA131:$AG131,Z131)</f>
        <v>0</v>
      </c>
      <c r="BO131" s="24">
        <f>COUNTIF(AB131:$AG131,AA131)</f>
        <v>0</v>
      </c>
      <c r="BP131" s="24">
        <f>COUNTIF(AC131:$AG131,AB131)</f>
        <v>0</v>
      </c>
      <c r="BQ131" s="24">
        <f>COUNTIF(AD131:$AG131,AC131)</f>
        <v>0</v>
      </c>
      <c r="BR131" s="24">
        <f>COUNTIF(AE131:$AG131,AD131)</f>
        <v>0</v>
      </c>
      <c r="BS131" s="24">
        <f>COUNTIF(AF131:$AG131,AE131)</f>
        <v>0</v>
      </c>
      <c r="BT131" s="24">
        <f>COUNTIF(AG131:$AG131,AF131)</f>
        <v>0</v>
      </c>
    </row>
    <row r="132" spans="1:72" ht="15" thickBot="1" x14ac:dyDescent="0.25">
      <c r="A132" s="24" t="e">
        <f t="shared" si="25"/>
        <v>#REF!</v>
      </c>
      <c r="B132" s="213"/>
      <c r="C132" s="206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24">
        <f>IF(D132="",0,COUNTIF(E132:$AG132,D132))</f>
        <v>0</v>
      </c>
      <c r="AI132" s="24">
        <f>IF(E132="",0,COUNTIF(F132:$AG132,E132))</f>
        <v>0</v>
      </c>
      <c r="AJ132" s="24">
        <f>IF(F132="",0,COUNTIF(G132:$AG132,F132))</f>
        <v>0</v>
      </c>
      <c r="AK132" s="24">
        <f>IF(G132="",0,COUNTIF(H132:$AG132,G132))</f>
        <v>0</v>
      </c>
      <c r="AL132" s="24">
        <f>IF(H132="",0,COUNTIF(I132:$AG132,H132))</f>
        <v>0</v>
      </c>
      <c r="AM132" s="24">
        <f>IF(I132="",0,COUNTIF(J132:$AG132,I132))</f>
        <v>0</v>
      </c>
      <c r="AN132" s="24">
        <f>IF(J132="",0,COUNTIF(K132:$AG132,J132))</f>
        <v>0</v>
      </c>
      <c r="AO132" s="24">
        <f>IF(K132="",0,COUNTIF(L132:$AG132,K132))</f>
        <v>0</v>
      </c>
      <c r="AP132" s="24">
        <f>IF(L132="",0,COUNTIF(M132:$AG132,L132))</f>
        <v>0</v>
      </c>
      <c r="AQ132" s="24">
        <f>IF(M132="",0,COUNTIF(N132:$AG132,M132))</f>
        <v>0</v>
      </c>
      <c r="AR132" s="24">
        <f>IF(N132="",0,COUNTIF(O132:$AG132,N132))</f>
        <v>0</v>
      </c>
      <c r="AS132" s="24">
        <f>IF(O132="",0,COUNTIF(P132:$AG132,O132))</f>
        <v>0</v>
      </c>
      <c r="AT132" s="24">
        <f>IF(P132="",0,COUNTIF(Q132:$AG132,P132))</f>
        <v>0</v>
      </c>
      <c r="AU132" s="24">
        <f>IF(Q132="",0,COUNTIF(R132:$AG132,Q132))</f>
        <v>0</v>
      </c>
      <c r="AV132" s="24">
        <f>IF(R132="",0,COUNTIF(S132:$AG132,R132))</f>
        <v>0</v>
      </c>
      <c r="AW132" s="24">
        <f>IF(S132="",0,COUNTIF(T132:$AG132,S132))</f>
        <v>0</v>
      </c>
      <c r="AX132" s="24">
        <f>IF(T132="",0,COUNTIF(U132:$AG132,T132))</f>
        <v>0</v>
      </c>
      <c r="AY132" s="24">
        <f>IF(U132="",0,COUNTIF(V132:$AG132,U132))</f>
        <v>0</v>
      </c>
      <c r="AZ132" s="24">
        <f>IF(V132="",0,COUNTIF(W132:$AG132,V132))</f>
        <v>0</v>
      </c>
      <c r="BA132" s="24">
        <f>IF(W132="",0,COUNTIF(X132:$AG132,W132))</f>
        <v>0</v>
      </c>
      <c r="BB132" s="24">
        <f>IF(X132="",0,COUNTIF(Y132:$AG132,X132))</f>
        <v>0</v>
      </c>
      <c r="BC132" s="24">
        <f>IF(Y132="",0,COUNTIF(Z132:$AG132,Y132))</f>
        <v>0</v>
      </c>
      <c r="BD132" s="24" t="e">
        <f>IF(#REF!="",0,COUNTIF(Z132:$AG132,#REF!))</f>
        <v>#REF!</v>
      </c>
      <c r="BE132" s="24" t="e">
        <f>IF(#REF!="",0,COUNTIF(Z132:$AG132,#REF!))</f>
        <v>#REF!</v>
      </c>
      <c r="BF132" s="24" t="e">
        <f>IF(#REF!="",0,COUNTIF(Z132:$AG132,#REF!))</f>
        <v>#REF!</v>
      </c>
      <c r="BG132" s="24" t="e">
        <f>IF(#REF!="",0,COUNTIF(Z132:$AG132,#REF!))</f>
        <v>#REF!</v>
      </c>
      <c r="BH132" s="24" t="e">
        <f>IF(#REF!="",0,COUNTIF(Z132:$AG132,#REF!))</f>
        <v>#REF!</v>
      </c>
      <c r="BI132" s="24" t="e">
        <f>IF(#REF!="",0,COUNTIF(Z132:$AG132,#REF!))</f>
        <v>#REF!</v>
      </c>
      <c r="BJ132" s="24" t="e">
        <f>IF(#REF!="",0,COUNTIF(Z132:$AG132,#REF!))</f>
        <v>#REF!</v>
      </c>
      <c r="BK132" s="24" t="e">
        <f>IF(#REF!="",0,COUNTIF(Z132:$AG132,#REF!))</f>
        <v>#REF!</v>
      </c>
      <c r="BL132" s="24" t="e">
        <f>IF(#REF!="",0,COUNTIF(Z132:$AG132,#REF!))</f>
        <v>#REF!</v>
      </c>
      <c r="BM132" s="24" t="e">
        <f>IF(#REF!="",0,COUNTIF(Z132:$AG132,#REF!))</f>
        <v>#REF!</v>
      </c>
      <c r="BN132" s="24">
        <f>IF(Z132="",0,COUNTIF(AA132:$AG132,Z132))</f>
        <v>0</v>
      </c>
      <c r="BO132" s="24">
        <f>IF(AA132="",0,COUNTIF(AB132:$AG132,AA132))</f>
        <v>0</v>
      </c>
      <c r="BP132" s="24">
        <f>IF(AB132="",0,COUNTIF(AC132:$AG132,AB132))</f>
        <v>0</v>
      </c>
      <c r="BQ132" s="24">
        <f>IF(AC132="",0,COUNTIF(AD132:$AG132,AC132))</f>
        <v>0</v>
      </c>
      <c r="BR132" s="24">
        <f>IF(AD132="",0,COUNTIF(AE132:$AG132,AD132))</f>
        <v>0</v>
      </c>
      <c r="BS132" s="24">
        <f>IF(AE132="",0,COUNTIF(AF132:$AG132,AE132))</f>
        <v>0</v>
      </c>
      <c r="BT132" s="24">
        <f>IF(AF132="",0,COUNTIF(AG132:$AG132,AF132))</f>
        <v>0</v>
      </c>
    </row>
    <row r="133" spans="1:72" s="23" customFormat="1" ht="14.25" customHeight="1" x14ac:dyDescent="0.2">
      <c r="B133" s="209" t="s">
        <v>5</v>
      </c>
      <c r="C133" s="199">
        <v>0.33333333333333331</v>
      </c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V133" s="47"/>
      <c r="W133" s="47"/>
      <c r="X133" s="47"/>
      <c r="Y133" s="47"/>
      <c r="Z133" s="47"/>
      <c r="AA133" s="47"/>
      <c r="AB133" s="70"/>
      <c r="AC133" s="70"/>
      <c r="AD133" s="70"/>
      <c r="AE133" s="70"/>
      <c r="AF133" s="70"/>
      <c r="AG133" s="70"/>
    </row>
    <row r="134" spans="1:72" ht="28.5" customHeight="1" x14ac:dyDescent="0.2">
      <c r="A134" s="24">
        <f t="shared" ref="A134:A135" si="28">SUM(AH134:BT134)</f>
        <v>0</v>
      </c>
      <c r="B134" s="210"/>
      <c r="C134" s="200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59"/>
      <c r="AC134" s="59"/>
      <c r="AD134" s="59"/>
      <c r="AE134" s="59"/>
      <c r="AF134" s="59"/>
      <c r="AG134" s="59"/>
      <c r="AH134" s="24">
        <f>COUNTIF(E134:$AG134,D134)</f>
        <v>0</v>
      </c>
      <c r="AI134" s="24">
        <f>COUNTIF(F134:$AG134,E134)</f>
        <v>0</v>
      </c>
      <c r="AJ134" s="24">
        <f>COUNTIF(G134:$AG134,F134)</f>
        <v>0</v>
      </c>
      <c r="AK134" s="24">
        <f>COUNTIF(H134:$AG134,G134)</f>
        <v>0</v>
      </c>
      <c r="AL134" s="24">
        <f>COUNTIF(I134:$AG134,H134)</f>
        <v>0</v>
      </c>
      <c r="AM134" s="24">
        <f>COUNTIF(J134:$AG134,I134)</f>
        <v>0</v>
      </c>
      <c r="AN134" s="24">
        <f>COUNTIF(K134:$AG134,J134)</f>
        <v>0</v>
      </c>
      <c r="AO134" s="24">
        <f>COUNTIF(L134:$AG134,K134)</f>
        <v>0</v>
      </c>
      <c r="AP134" s="24">
        <f>COUNTIF(M134:$AG134,L134)</f>
        <v>0</v>
      </c>
      <c r="AQ134" s="24">
        <f>COUNTIF(N134:$AG134,M134)</f>
        <v>0</v>
      </c>
      <c r="AR134" s="24">
        <f>COUNTIF(O134:$AG134,N134)</f>
        <v>0</v>
      </c>
      <c r="AS134" s="24">
        <f>COUNTIF(P134:$AG134,O134)</f>
        <v>0</v>
      </c>
      <c r="AT134" s="24">
        <f>COUNTIF(Q134:$AG134,P134)</f>
        <v>0</v>
      </c>
      <c r="AU134" s="24">
        <f>COUNTIF(R134:$AG134,Q134)</f>
        <v>0</v>
      </c>
      <c r="AV134" s="24">
        <f>COUNTIF(S134:$AG134,R134)</f>
        <v>0</v>
      </c>
      <c r="AW134" s="24">
        <f>COUNTIF(T134:$AG134,S134)</f>
        <v>0</v>
      </c>
      <c r="AX134" s="24">
        <f>COUNTIF(U134:$AG134,T134)</f>
        <v>0</v>
      </c>
      <c r="AY134" s="24">
        <f>COUNTIF(V134:$AG134,U134)</f>
        <v>0</v>
      </c>
      <c r="AZ134" s="24">
        <f>COUNTIF(W134:$AG134,V134)</f>
        <v>0</v>
      </c>
      <c r="BA134" s="24">
        <f>COUNTIF(X134:$AG134,W134)</f>
        <v>0</v>
      </c>
      <c r="BB134" s="24">
        <f>COUNTIF(Y134:$AG134,X134)</f>
        <v>0</v>
      </c>
      <c r="BC134" s="24">
        <f>COUNTIF(Z134:$AG134,Y134)</f>
        <v>0</v>
      </c>
      <c r="BD134" s="24">
        <f>COUNTIF(Z134:$AG134,#REF!)</f>
        <v>0</v>
      </c>
      <c r="BE134" s="24">
        <f>COUNTIF(Z134:$AG134,#REF!)</f>
        <v>0</v>
      </c>
      <c r="BF134" s="24">
        <f>COUNTIF(Z134:$AG134,#REF!)</f>
        <v>0</v>
      </c>
      <c r="BG134" s="24">
        <f>COUNTIF(Z134:$AG134,#REF!)</f>
        <v>0</v>
      </c>
      <c r="BH134" s="24">
        <f>COUNTIF(Z134:$AG134,#REF!)</f>
        <v>0</v>
      </c>
      <c r="BI134" s="24">
        <f>COUNTIF(Z134:$AG134,#REF!)</f>
        <v>0</v>
      </c>
      <c r="BJ134" s="24">
        <f>COUNTIF(Z134:$AG134,#REF!)</f>
        <v>0</v>
      </c>
      <c r="BK134" s="24">
        <f>COUNTIF(Z134:$AG134,#REF!)</f>
        <v>0</v>
      </c>
      <c r="BL134" s="24">
        <f>COUNTIF(Z134:$AG134,#REF!)</f>
        <v>0</v>
      </c>
      <c r="BM134" s="24">
        <f>COUNTIF(Z134:$AG134,#REF!)</f>
        <v>0</v>
      </c>
      <c r="BN134" s="24">
        <f>COUNTIF(AA134:$AG134,Z134)</f>
        <v>0</v>
      </c>
      <c r="BO134" s="24">
        <f>COUNTIF(AB134:$AG134,AA134)</f>
        <v>0</v>
      </c>
      <c r="BP134" s="24">
        <f>COUNTIF(AC134:$AG134,AB134)</f>
        <v>0</v>
      </c>
      <c r="BQ134" s="24">
        <f>COUNTIF(AD134:$AG134,AC134)</f>
        <v>0</v>
      </c>
      <c r="BR134" s="24">
        <f>COUNTIF(AE134:$AG134,AD134)</f>
        <v>0</v>
      </c>
      <c r="BS134" s="24">
        <f>COUNTIF(AF134:$AG134,AE134)</f>
        <v>0</v>
      </c>
      <c r="BT134" s="24">
        <f>COUNTIF(AG134:$AG134,AF134)</f>
        <v>0</v>
      </c>
    </row>
    <row r="135" spans="1:72" x14ac:dyDescent="0.2">
      <c r="A135" s="24" t="e">
        <f t="shared" si="28"/>
        <v>#REF!</v>
      </c>
      <c r="B135" s="210"/>
      <c r="C135" s="201"/>
      <c r="D135" s="48"/>
      <c r="E135" s="48"/>
      <c r="F135" s="48"/>
      <c r="G135" s="48"/>
      <c r="H135" s="48"/>
      <c r="I135" s="48"/>
      <c r="J135" s="48"/>
      <c r="K135" s="48"/>
      <c r="L135" s="48"/>
      <c r="M135" s="101"/>
      <c r="N135" s="48"/>
      <c r="O135" s="101"/>
      <c r="P135" s="48"/>
      <c r="Q135" s="48"/>
      <c r="R135" s="48"/>
      <c r="S135" s="101"/>
      <c r="T135" s="48"/>
      <c r="U135" s="48"/>
      <c r="V135" s="48"/>
      <c r="W135" s="48"/>
      <c r="X135" s="101"/>
      <c r="Y135" s="101"/>
      <c r="Z135" s="48"/>
      <c r="AA135" s="48"/>
      <c r="AB135" s="59"/>
      <c r="AC135" s="59"/>
      <c r="AD135" s="59"/>
      <c r="AE135" s="59"/>
      <c r="AF135" s="59"/>
      <c r="AG135" s="59"/>
      <c r="AH135" s="24">
        <f>IF(D135="",0,IFERROR(SEARCH(E135:$AG135,D135),0))</f>
        <v>0</v>
      </c>
      <c r="AI135" s="24">
        <f>IF(E135="",0,COUNTIF(F135:$AG135,E135))</f>
        <v>0</v>
      </c>
      <c r="AJ135" s="24">
        <f>IF(F135="",0,COUNTIF(G135:$AG135,F135))</f>
        <v>0</v>
      </c>
      <c r="AK135" s="24">
        <f>IF(G135="",0,COUNTIF(H135:$AG135,G135))</f>
        <v>0</v>
      </c>
      <c r="AL135" s="24">
        <f>IF(H135="",0,COUNTIF(I135:$AG135,H135))</f>
        <v>0</v>
      </c>
      <c r="AM135" s="24">
        <f>IF(I135="",0,COUNTIF(J135:$AG135,I135))</f>
        <v>0</v>
      </c>
      <c r="AN135" s="24">
        <f>IF(J135="",0,COUNTIF(K135:$AG135,J135))</f>
        <v>0</v>
      </c>
      <c r="AO135" s="24">
        <f>IF(K135="",0,COUNTIF(L135:$AG135,K135))</f>
        <v>0</v>
      </c>
      <c r="AP135" s="24">
        <f>IF(L135="",0,COUNTIF(M135:$AG135,L135))</f>
        <v>0</v>
      </c>
      <c r="AQ135" s="24">
        <f>IF(M135="",0,COUNTIF(N135:$AG135,M135))</f>
        <v>0</v>
      </c>
      <c r="AR135" s="24">
        <f>IF(N135="",0,COUNTIF(O135:$AG135,N135))</f>
        <v>0</v>
      </c>
      <c r="AS135" s="24">
        <f>IF(O135="",0,COUNTIF(P135:$AG135,O135))</f>
        <v>0</v>
      </c>
      <c r="AT135" s="24">
        <f>IF(P135="",0,COUNTIF(Q135:$AG135,P135))</f>
        <v>0</v>
      </c>
      <c r="AU135" s="24">
        <f>IF(Q135="",0,COUNTIF(R135:$AG135,Q135))</f>
        <v>0</v>
      </c>
      <c r="AV135" s="24">
        <f>IF(R135="",0,COUNTIF(S135:$AG135,R135))</f>
        <v>0</v>
      </c>
      <c r="AW135" s="24">
        <f>IF(S135="",0,COUNTIF(T135:$AG135,S135))</f>
        <v>0</v>
      </c>
      <c r="AX135" s="24">
        <f>IF(T135="",0,COUNTIF(U135:$AG135,T135))</f>
        <v>0</v>
      </c>
      <c r="AY135" s="24">
        <f>IF(U135="",0,COUNTIF(V135:$AG135,U135))</f>
        <v>0</v>
      </c>
      <c r="AZ135" s="24">
        <f>IF(V135="",0,COUNTIF(W135:$AG135,V135))</f>
        <v>0</v>
      </c>
      <c r="BA135" s="24">
        <f>IF(W135="",0,COUNTIF(X135:$AG135,W135))</f>
        <v>0</v>
      </c>
      <c r="BB135" s="24">
        <f>IF(X135="",0,COUNTIF(Y135:$AG135,X135))</f>
        <v>0</v>
      </c>
      <c r="BC135" s="24">
        <f>IF(Y135="",0,COUNTIF(Z135:$AG135,Y135))</f>
        <v>0</v>
      </c>
      <c r="BD135" s="24" t="e">
        <f>IF(#REF!="",0,COUNTIF(Z135:$AG135,#REF!))</f>
        <v>#REF!</v>
      </c>
      <c r="BE135" s="24" t="e">
        <f>IF(#REF!="",0,COUNTIF(Z135:$AG135,#REF!))</f>
        <v>#REF!</v>
      </c>
      <c r="BF135" s="24" t="e">
        <f>IF(#REF!="",0,COUNTIF(Z135:$AG135,#REF!))</f>
        <v>#REF!</v>
      </c>
      <c r="BG135" s="24" t="e">
        <f>IF(#REF!="",0,COUNTIF(Z135:$AG135,#REF!))</f>
        <v>#REF!</v>
      </c>
      <c r="BH135" s="24" t="e">
        <f>IF(#REF!="",0,COUNTIF(Z135:$AG135,#REF!))</f>
        <v>#REF!</v>
      </c>
      <c r="BI135" s="24" t="e">
        <f>IF(#REF!="",0,COUNTIF(Z135:$AG135,#REF!))</f>
        <v>#REF!</v>
      </c>
      <c r="BJ135" s="24" t="e">
        <f>IF(#REF!="",0,COUNTIF(Z135:$AG135,#REF!))</f>
        <v>#REF!</v>
      </c>
      <c r="BK135" s="24" t="e">
        <f>IF(#REF!="",0,COUNTIF(Z135:$AG135,#REF!))</f>
        <v>#REF!</v>
      </c>
      <c r="BL135" s="24" t="e">
        <f>IF(#REF!="",0,COUNTIF(Z135:$AG135,#REF!))</f>
        <v>#REF!</v>
      </c>
      <c r="BM135" s="24" t="e">
        <f>IF(#REF!="",0,COUNTIF(Z135:$AG135,#REF!))</f>
        <v>#REF!</v>
      </c>
      <c r="BN135" s="24">
        <f>IF(Z135="",0,COUNTIF(AA135:$AG135,Z135))</f>
        <v>0</v>
      </c>
      <c r="BO135" s="24">
        <f>IF(AA135="",0,COUNTIF(AB135:$AG135,AA135))</f>
        <v>0</v>
      </c>
      <c r="BP135" s="24">
        <f>IF(AB135="",0,COUNTIF(AC135:$AG135,AB135))</f>
        <v>0</v>
      </c>
      <c r="BQ135" s="24">
        <f>IF(AC135="",0,COUNTIF(AD135:$AG135,AC135))</f>
        <v>0</v>
      </c>
      <c r="BR135" s="24">
        <f>IF(AD135="",0,COUNTIF(AE135:$AG135,AD135))</f>
        <v>0</v>
      </c>
      <c r="BS135" s="24">
        <f>IF(AE135="",0,COUNTIF(AF135:$AG135,AE135))</f>
        <v>0</v>
      </c>
      <c r="BT135" s="24">
        <f>IF(AF135="",0,COUNTIF(AG135:$AG135,AF135))</f>
        <v>0</v>
      </c>
    </row>
    <row r="136" spans="1:72" s="23" customFormat="1" ht="14.25" customHeight="1" x14ac:dyDescent="0.2">
      <c r="B136" s="211"/>
      <c r="C136" s="202">
        <v>0.375</v>
      </c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 t="s">
        <v>92</v>
      </c>
      <c r="W136" s="47"/>
      <c r="X136" s="47"/>
      <c r="Y136" s="47"/>
      <c r="Z136" s="47"/>
      <c r="AA136" s="47"/>
      <c r="AB136" s="60"/>
      <c r="AC136" s="60"/>
      <c r="AD136" s="60"/>
      <c r="AE136" s="60"/>
      <c r="AF136" s="60"/>
      <c r="AG136" s="60"/>
    </row>
    <row r="137" spans="1:72" ht="28.5" customHeight="1" x14ac:dyDescent="0.2">
      <c r="A137" s="24">
        <f t="shared" ref="A137:A138" si="29">SUM(AH137:BT137)</f>
        <v>0</v>
      </c>
      <c r="B137" s="211"/>
      <c r="C137" s="200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 t="s">
        <v>47</v>
      </c>
      <c r="W137" s="48"/>
      <c r="X137" s="48"/>
      <c r="Y137" s="48"/>
      <c r="Z137" s="48"/>
      <c r="AA137" s="48"/>
      <c r="AB137" s="59"/>
      <c r="AC137" s="59"/>
      <c r="AD137" s="59"/>
      <c r="AE137" s="59"/>
      <c r="AF137" s="59"/>
      <c r="AG137" s="59"/>
      <c r="AH137" s="24">
        <f>COUNTIF(E137:$AG137,D137)</f>
        <v>0</v>
      </c>
      <c r="AI137" s="24">
        <f>COUNTIF(F137:$AG137,E137)</f>
        <v>0</v>
      </c>
      <c r="AJ137" s="24">
        <f>COUNTIF(G137:$AG137,F137)</f>
        <v>0</v>
      </c>
      <c r="AK137" s="24">
        <f>COUNTIF(H137:$AG137,G137)</f>
        <v>0</v>
      </c>
      <c r="AL137" s="24">
        <f>COUNTIF(I137:$AG137,H137)</f>
        <v>0</v>
      </c>
      <c r="AM137" s="24">
        <f>COUNTIF(J137:$AG137,I137)</f>
        <v>0</v>
      </c>
      <c r="AN137" s="24">
        <f>COUNTIF(K137:$AG137,J137)</f>
        <v>0</v>
      </c>
      <c r="AO137" s="24">
        <f>COUNTIF(L137:$AG137,K137)</f>
        <v>0</v>
      </c>
      <c r="AP137" s="24">
        <f>COUNTIF(M137:$AG137,L137)</f>
        <v>0</v>
      </c>
      <c r="AQ137" s="24">
        <f>COUNTIF(N137:$AG137,M137)</f>
        <v>0</v>
      </c>
      <c r="AR137" s="24">
        <f>COUNTIF(O137:$AG137,N137)</f>
        <v>0</v>
      </c>
      <c r="AS137" s="24">
        <f>COUNTIF(P137:$AG137,O137)</f>
        <v>0</v>
      </c>
      <c r="AT137" s="24">
        <f>COUNTIF(Q137:$AG137,P137)</f>
        <v>0</v>
      </c>
      <c r="AU137" s="24">
        <f>COUNTIF(R137:$AG137,Q137)</f>
        <v>0</v>
      </c>
      <c r="AV137" s="24">
        <f>COUNTIF(S137:$AG137,R137)</f>
        <v>0</v>
      </c>
      <c r="AW137" s="24">
        <f>COUNTIF(T137:$AG137,S137)</f>
        <v>0</v>
      </c>
      <c r="AX137" s="24">
        <f>COUNTIF(U137:$AG137,T137)</f>
        <v>0</v>
      </c>
      <c r="AY137" s="24">
        <f>COUNTIF(V137:$AG137,U137)</f>
        <v>0</v>
      </c>
      <c r="AZ137" s="24">
        <f>COUNTIF(W137:$AG137,V137)</f>
        <v>0</v>
      </c>
      <c r="BA137" s="24">
        <f>COUNTIF(X137:$AG137,W137)</f>
        <v>0</v>
      </c>
      <c r="BB137" s="24">
        <f>COUNTIF(Y137:$AG137,X137)</f>
        <v>0</v>
      </c>
      <c r="BC137" s="24">
        <f>COUNTIF(Z137:$AG137,Y137)</f>
        <v>0</v>
      </c>
      <c r="BD137" s="24">
        <f>COUNTIF(Z137:$AG137,#REF!)</f>
        <v>0</v>
      </c>
      <c r="BE137" s="24">
        <f>COUNTIF(Z137:$AG137,#REF!)</f>
        <v>0</v>
      </c>
      <c r="BF137" s="24">
        <f>COUNTIF(Z137:$AG137,#REF!)</f>
        <v>0</v>
      </c>
      <c r="BG137" s="24">
        <f>COUNTIF(Z137:$AG137,#REF!)</f>
        <v>0</v>
      </c>
      <c r="BH137" s="24">
        <f>COUNTIF(Z137:$AG137,#REF!)</f>
        <v>0</v>
      </c>
      <c r="BI137" s="24">
        <f>COUNTIF(Z137:$AG137,#REF!)</f>
        <v>0</v>
      </c>
      <c r="BJ137" s="24">
        <f>COUNTIF(Z137:$AG137,#REF!)</f>
        <v>0</v>
      </c>
      <c r="BK137" s="24">
        <f>COUNTIF(Z137:$AG137,#REF!)</f>
        <v>0</v>
      </c>
      <c r="BL137" s="24">
        <f>COUNTIF(Z137:$AG137,#REF!)</f>
        <v>0</v>
      </c>
      <c r="BM137" s="24">
        <f>COUNTIF(Z137:$AG137,#REF!)</f>
        <v>0</v>
      </c>
      <c r="BN137" s="24">
        <f>COUNTIF(AA137:$AG137,Z137)</f>
        <v>0</v>
      </c>
      <c r="BO137" s="24">
        <f>COUNTIF(AB137:$AG137,AA137)</f>
        <v>0</v>
      </c>
      <c r="BP137" s="24">
        <f>COUNTIF(AC137:$AG137,AB137)</f>
        <v>0</v>
      </c>
      <c r="BQ137" s="24">
        <f>COUNTIF(AD137:$AG137,AC137)</f>
        <v>0</v>
      </c>
      <c r="BR137" s="24">
        <f>COUNTIF(AE137:$AG137,AD137)</f>
        <v>0</v>
      </c>
      <c r="BS137" s="24">
        <f>COUNTIF(AF137:$AG137,AE137)</f>
        <v>0</v>
      </c>
      <c r="BT137" s="24">
        <f>COUNTIF(AG137:$AG137,AF137)</f>
        <v>0</v>
      </c>
    </row>
    <row r="138" spans="1:72" x14ac:dyDescent="0.2">
      <c r="A138" s="24" t="e">
        <f t="shared" si="29"/>
        <v>#REF!</v>
      </c>
      <c r="B138" s="211"/>
      <c r="C138" s="201"/>
      <c r="D138" s="48"/>
      <c r="E138" s="48"/>
      <c r="F138" s="48"/>
      <c r="G138" s="48"/>
      <c r="H138" s="48"/>
      <c r="I138" s="48"/>
      <c r="J138" s="48"/>
      <c r="K138" s="48"/>
      <c r="L138" s="48"/>
      <c r="M138" s="101"/>
      <c r="N138" s="48"/>
      <c r="O138" s="101"/>
      <c r="P138" s="48"/>
      <c r="Q138" s="48"/>
      <c r="R138" s="48"/>
      <c r="S138" s="101"/>
      <c r="T138" s="48"/>
      <c r="U138" s="101"/>
      <c r="V138" s="101">
        <v>24</v>
      </c>
      <c r="W138" s="101"/>
      <c r="X138" s="101"/>
      <c r="Y138" s="101"/>
      <c r="Z138" s="48"/>
      <c r="AA138" s="48"/>
      <c r="AB138" s="59"/>
      <c r="AC138" s="59"/>
      <c r="AD138" s="59"/>
      <c r="AE138" s="59"/>
      <c r="AF138" s="59"/>
      <c r="AG138" s="59"/>
      <c r="AH138" s="24">
        <f>IF(D138="",0,IFERROR(SEARCH(E138:$AG138,D138),0))</f>
        <v>0</v>
      </c>
      <c r="AI138" s="24">
        <f>IF(E138="",0,COUNTIF(F138:$AG138,E138))</f>
        <v>0</v>
      </c>
      <c r="AJ138" s="24">
        <f>IF(F138="",0,COUNTIF(G138:$AG138,F138))</f>
        <v>0</v>
      </c>
      <c r="AK138" s="24">
        <f>IF(G138="",0,COUNTIF(H138:$AG138,G138))</f>
        <v>0</v>
      </c>
      <c r="AL138" s="24">
        <f>IF(H138="",0,COUNTIF(I138:$AG138,H138))</f>
        <v>0</v>
      </c>
      <c r="AM138" s="24">
        <f>IF(I138="",0,COUNTIF(J138:$AG138,I138))</f>
        <v>0</v>
      </c>
      <c r="AN138" s="24">
        <f>IF(J138="",0,COUNTIF(K138:$AG138,J138))</f>
        <v>0</v>
      </c>
      <c r="AO138" s="24">
        <f>IF(K138="",0,COUNTIF(L138:$AG138,K138))</f>
        <v>0</v>
      </c>
      <c r="AP138" s="24">
        <f>IF(L138="",0,COUNTIF(M138:$AG138,L138))</f>
        <v>0</v>
      </c>
      <c r="AQ138" s="24">
        <f>IF(M138="",0,COUNTIF(N138:$AG138,M138))</f>
        <v>0</v>
      </c>
      <c r="AR138" s="24">
        <f>IF(N138="",0,COUNTIF(O138:$AG138,N138))</f>
        <v>0</v>
      </c>
      <c r="AS138" s="24">
        <f>IF(O138="",0,COUNTIF(P138:$AG138,O138))</f>
        <v>0</v>
      </c>
      <c r="AT138" s="24">
        <f>IF(P138="",0,COUNTIF(Q138:$AG138,P138))</f>
        <v>0</v>
      </c>
      <c r="AU138" s="24">
        <f>IF(Q138="",0,COUNTIF(R138:$AG138,Q138))</f>
        <v>0</v>
      </c>
      <c r="AV138" s="24">
        <f>IF(R138="",0,COUNTIF(S138:$AG138,R138))</f>
        <v>0</v>
      </c>
      <c r="AW138" s="24">
        <f>IF(S138="",0,COUNTIF(T138:$AG138,S138))</f>
        <v>0</v>
      </c>
      <c r="AX138" s="24">
        <f>IF(T138="",0,COUNTIF(U138:$AG138,T138))</f>
        <v>0</v>
      </c>
      <c r="AY138" s="24">
        <f>IF(U138="",0,COUNTIF(V138:$AG138,U138))</f>
        <v>0</v>
      </c>
      <c r="AZ138" s="24">
        <f>IF(V138="",0,COUNTIF(W138:$AG138,V138))</f>
        <v>0</v>
      </c>
      <c r="BA138" s="24">
        <f>IF(W138="",0,COUNTIF(X138:$AG138,W138))</f>
        <v>0</v>
      </c>
      <c r="BB138" s="24">
        <f>IF(X138="",0,COUNTIF(Y138:$AG138,X138))</f>
        <v>0</v>
      </c>
      <c r="BC138" s="24">
        <f>IF(Y138="",0,COUNTIF(Z138:$AG138,Y138))</f>
        <v>0</v>
      </c>
      <c r="BD138" s="24" t="e">
        <f>IF(#REF!="",0,COUNTIF(Z138:$AG138,#REF!))</f>
        <v>#REF!</v>
      </c>
      <c r="BE138" s="24" t="e">
        <f>IF(#REF!="",0,COUNTIF(Z138:$AG138,#REF!))</f>
        <v>#REF!</v>
      </c>
      <c r="BF138" s="24" t="e">
        <f>IF(#REF!="",0,COUNTIF(Z138:$AG138,#REF!))</f>
        <v>#REF!</v>
      </c>
      <c r="BG138" s="24" t="e">
        <f>IF(#REF!="",0,COUNTIF(Z138:$AG138,#REF!))</f>
        <v>#REF!</v>
      </c>
      <c r="BH138" s="24" t="e">
        <f>IF(#REF!="",0,COUNTIF(Z138:$AG138,#REF!))</f>
        <v>#REF!</v>
      </c>
      <c r="BI138" s="24" t="e">
        <f>IF(#REF!="",0,COUNTIF(Z138:$AG138,#REF!))</f>
        <v>#REF!</v>
      </c>
      <c r="BJ138" s="24" t="e">
        <f>IF(#REF!="",0,COUNTIF(Z138:$AG138,#REF!))</f>
        <v>#REF!</v>
      </c>
      <c r="BK138" s="24" t="e">
        <f>IF(#REF!="",0,COUNTIF(Z138:$AG138,#REF!))</f>
        <v>#REF!</v>
      </c>
      <c r="BL138" s="24" t="e">
        <f>IF(#REF!="",0,COUNTIF(Z138:$AG138,#REF!))</f>
        <v>#REF!</v>
      </c>
      <c r="BM138" s="24" t="e">
        <f>IF(#REF!="",0,COUNTIF(Z138:$AG138,#REF!))</f>
        <v>#REF!</v>
      </c>
      <c r="BN138" s="24">
        <f>IF(Z138="",0,COUNTIF(AA138:$AG138,Z138))</f>
        <v>0</v>
      </c>
      <c r="BO138" s="24">
        <f>IF(AA138="",0,COUNTIF(AB138:$AG138,AA138))</f>
        <v>0</v>
      </c>
      <c r="BP138" s="24">
        <f>IF(AB138="",0,COUNTIF(AC138:$AG138,AB138))</f>
        <v>0</v>
      </c>
      <c r="BQ138" s="24">
        <f>IF(AC138="",0,COUNTIF(AD138:$AG138,AC138))</f>
        <v>0</v>
      </c>
      <c r="BR138" s="24">
        <f>IF(AD138="",0,COUNTIF(AE138:$AG138,AD138))</f>
        <v>0</v>
      </c>
      <c r="BS138" s="24">
        <f>IF(AE138="",0,COUNTIF(AF138:$AG138,AE138))</f>
        <v>0</v>
      </c>
      <c r="BT138" s="24">
        <f>IF(AF138="",0,COUNTIF(AG138:$AG138,AF138))</f>
        <v>0</v>
      </c>
    </row>
    <row r="139" spans="1:72" s="23" customFormat="1" ht="14.25" customHeight="1" x14ac:dyDescent="0.2">
      <c r="B139" s="211"/>
      <c r="C139" s="202">
        <v>0.41666666666666669</v>
      </c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 t="s">
        <v>92</v>
      </c>
      <c r="W139" s="47"/>
      <c r="X139" s="47"/>
      <c r="Y139" s="47"/>
      <c r="Z139" s="47"/>
      <c r="AA139" s="47"/>
      <c r="AB139" s="60"/>
      <c r="AC139" s="60"/>
      <c r="AD139" s="60"/>
      <c r="AE139" s="60"/>
      <c r="AF139" s="60"/>
      <c r="AG139" s="60"/>
    </row>
    <row r="140" spans="1:72" ht="28.5" customHeight="1" x14ac:dyDescent="0.2">
      <c r="A140" s="24">
        <f t="shared" ref="A140:A141" si="30">SUM(AH140:BT140)</f>
        <v>0</v>
      </c>
      <c r="B140" s="211"/>
      <c r="C140" s="200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 t="s">
        <v>47</v>
      </c>
      <c r="W140" s="48"/>
      <c r="X140" s="48"/>
      <c r="Y140" s="48"/>
      <c r="Z140" s="48"/>
      <c r="AA140" s="48"/>
      <c r="AB140" s="59"/>
      <c r="AC140" s="59"/>
      <c r="AD140" s="59"/>
      <c r="AE140" s="59"/>
      <c r="AF140" s="59"/>
      <c r="AG140" s="59"/>
      <c r="AH140" s="24">
        <f>COUNTIF(E140:$AG140,D140)</f>
        <v>0</v>
      </c>
      <c r="AI140" s="24">
        <f>COUNTIF(F140:$AG140,E140)</f>
        <v>0</v>
      </c>
      <c r="AJ140" s="24">
        <f>COUNTIF(G140:$AG140,F140)</f>
        <v>0</v>
      </c>
      <c r="AK140" s="24">
        <f>COUNTIF(H140:$AG140,G140)</f>
        <v>0</v>
      </c>
      <c r="AL140" s="24">
        <f>COUNTIF(I140:$AG140,H140)</f>
        <v>0</v>
      </c>
      <c r="AM140" s="24">
        <f>COUNTIF(J140:$AG140,I140)</f>
        <v>0</v>
      </c>
      <c r="AN140" s="24">
        <f>COUNTIF(K140:$AG140,J140)</f>
        <v>0</v>
      </c>
      <c r="AO140" s="24">
        <f>COUNTIF(L140:$AG140,K140)</f>
        <v>0</v>
      </c>
      <c r="AP140" s="24">
        <f>COUNTIF(M140:$AG140,L140)</f>
        <v>0</v>
      </c>
      <c r="AQ140" s="24">
        <f>COUNTIF(N140:$AG140,M140)</f>
        <v>0</v>
      </c>
      <c r="AR140" s="24">
        <f>COUNTIF(O140:$AG140,N140)</f>
        <v>0</v>
      </c>
      <c r="AS140" s="24">
        <f>COUNTIF(P140:$AG140,O140)</f>
        <v>0</v>
      </c>
      <c r="AT140" s="24">
        <f>COUNTIF(Q140:$AG140,P140)</f>
        <v>0</v>
      </c>
      <c r="AU140" s="24">
        <f>COUNTIF(R140:$AG140,Q140)</f>
        <v>0</v>
      </c>
      <c r="AV140" s="24">
        <f>COUNTIF(S140:$AG140,R140)</f>
        <v>0</v>
      </c>
      <c r="AW140" s="24">
        <f>COUNTIF(T140:$AG140,S140)</f>
        <v>0</v>
      </c>
      <c r="AX140" s="24">
        <f>COUNTIF(U140:$AG140,T140)</f>
        <v>0</v>
      </c>
      <c r="AY140" s="24">
        <f>COUNTIF(V140:$AG140,U140)</f>
        <v>0</v>
      </c>
      <c r="AZ140" s="24">
        <f>COUNTIF(W140:$AG140,V140)</f>
        <v>0</v>
      </c>
      <c r="BA140" s="24">
        <f>COUNTIF(X140:$AG140,W140)</f>
        <v>0</v>
      </c>
      <c r="BB140" s="24">
        <f>COUNTIF(Y140:$AG140,X140)</f>
        <v>0</v>
      </c>
      <c r="BC140" s="24">
        <f>COUNTIF(Z140:$AG140,Y140)</f>
        <v>0</v>
      </c>
      <c r="BD140" s="24">
        <f>COUNTIF(Z140:$AG140,#REF!)</f>
        <v>0</v>
      </c>
      <c r="BE140" s="24">
        <f>COUNTIF(Z140:$AG140,#REF!)</f>
        <v>0</v>
      </c>
      <c r="BF140" s="24">
        <f>COUNTIF(Z140:$AG140,#REF!)</f>
        <v>0</v>
      </c>
      <c r="BG140" s="24">
        <f>COUNTIF(Z140:$AG140,#REF!)</f>
        <v>0</v>
      </c>
      <c r="BH140" s="24">
        <f>COUNTIF(Z140:$AG140,#REF!)</f>
        <v>0</v>
      </c>
      <c r="BI140" s="24">
        <f>COUNTIF(Z140:$AG140,#REF!)</f>
        <v>0</v>
      </c>
      <c r="BJ140" s="24">
        <f>COUNTIF(Z140:$AG140,#REF!)</f>
        <v>0</v>
      </c>
      <c r="BK140" s="24">
        <f>COUNTIF(Z140:$AG140,#REF!)</f>
        <v>0</v>
      </c>
      <c r="BL140" s="24">
        <f>COUNTIF(Z140:$AG140,#REF!)</f>
        <v>0</v>
      </c>
      <c r="BM140" s="24">
        <f>COUNTIF(Z140:$AG140,#REF!)</f>
        <v>0</v>
      </c>
      <c r="BN140" s="24">
        <f>COUNTIF(AA140:$AG140,Z140)</f>
        <v>0</v>
      </c>
      <c r="BO140" s="24">
        <f>COUNTIF(AB140:$AG140,AA140)</f>
        <v>0</v>
      </c>
      <c r="BP140" s="24">
        <f>COUNTIF(AC140:$AG140,AB140)</f>
        <v>0</v>
      </c>
      <c r="BQ140" s="24">
        <f>COUNTIF(AD140:$AG140,AC140)</f>
        <v>0</v>
      </c>
      <c r="BR140" s="24">
        <f>COUNTIF(AE140:$AG140,AD140)</f>
        <v>0</v>
      </c>
      <c r="BS140" s="24">
        <f>COUNTIF(AF140:$AG140,AE140)</f>
        <v>0</v>
      </c>
      <c r="BT140" s="24">
        <f>COUNTIF(AG140:$AG140,AF140)</f>
        <v>0</v>
      </c>
    </row>
    <row r="141" spans="1:72" x14ac:dyDescent="0.2">
      <c r="A141" s="24" t="e">
        <f t="shared" si="30"/>
        <v>#REF!</v>
      </c>
      <c r="B141" s="211"/>
      <c r="C141" s="201"/>
      <c r="D141" s="48"/>
      <c r="E141" s="48"/>
      <c r="F141" s="48"/>
      <c r="G141" s="48"/>
      <c r="H141" s="48"/>
      <c r="I141" s="48"/>
      <c r="J141" s="48"/>
      <c r="K141" s="48"/>
      <c r="L141" s="101"/>
      <c r="M141" s="101"/>
      <c r="N141" s="48"/>
      <c r="O141" s="101"/>
      <c r="P141" s="48"/>
      <c r="Q141" s="48"/>
      <c r="R141" s="48"/>
      <c r="S141" s="101"/>
      <c r="T141" s="48"/>
      <c r="U141" s="48"/>
      <c r="V141" s="48">
        <v>24</v>
      </c>
      <c r="W141" s="101"/>
      <c r="X141" s="101"/>
      <c r="Y141" s="101"/>
      <c r="Z141" s="48"/>
      <c r="AA141" s="48"/>
      <c r="AB141" s="59"/>
      <c r="AC141" s="59"/>
      <c r="AD141" s="59"/>
      <c r="AE141" s="59"/>
      <c r="AF141" s="59"/>
      <c r="AG141" s="59"/>
      <c r="AH141" s="24">
        <f>IF(D141="",0,IFERROR(SEARCH(E141:$AG141,D141),0))</f>
        <v>0</v>
      </c>
      <c r="AI141" s="24">
        <f>IF(E141="",0,COUNTIF(F141:$AG141,E141))</f>
        <v>0</v>
      </c>
      <c r="AJ141" s="24">
        <f>IF(F141="",0,COUNTIF(G141:$AG141,F141))</f>
        <v>0</v>
      </c>
      <c r="AK141" s="24">
        <f>IF(G141="",0,COUNTIF(H141:$AG141,G141))</f>
        <v>0</v>
      </c>
      <c r="AL141" s="24">
        <f>IF(H141="",0,COUNTIF(I141:$AG141,H141))</f>
        <v>0</v>
      </c>
      <c r="AM141" s="24">
        <f>IF(I141="",0,COUNTIF(J141:$AG141,I141))</f>
        <v>0</v>
      </c>
      <c r="AN141" s="24">
        <f>IF(J141="",0,COUNTIF(K141:$AG141,J141))</f>
        <v>0</v>
      </c>
      <c r="AO141" s="24">
        <f>IF(K141="",0,COUNTIF(L141:$AG141,K141))</f>
        <v>0</v>
      </c>
      <c r="AP141" s="24">
        <f>IF(L141="",0,COUNTIF(M141:$AG141,L141))</f>
        <v>0</v>
      </c>
      <c r="AQ141" s="24">
        <f>IF(M141="",0,COUNTIF(N141:$AG141,M141))</f>
        <v>0</v>
      </c>
      <c r="AR141" s="24">
        <f>IF(N141="",0,COUNTIF(O141:$AG141,N141))</f>
        <v>0</v>
      </c>
      <c r="AS141" s="24">
        <f>IF(O141="",0,COUNTIF(P141:$AG141,O141))</f>
        <v>0</v>
      </c>
      <c r="AT141" s="24">
        <f>IF(P141="",0,COUNTIF(Q141:$AG141,P141))</f>
        <v>0</v>
      </c>
      <c r="AU141" s="24">
        <f>IF(Q141="",0,COUNTIF(R141:$AG141,Q141))</f>
        <v>0</v>
      </c>
      <c r="AV141" s="24">
        <f>IF(R141="",0,COUNTIF(S141:$AG141,R141))</f>
        <v>0</v>
      </c>
      <c r="AW141" s="24">
        <f>IF(S141="",0,COUNTIF(T141:$AG141,S141))</f>
        <v>0</v>
      </c>
      <c r="AX141" s="24">
        <f>IF(T141="",0,COUNTIF(U141:$AG141,T141))</f>
        <v>0</v>
      </c>
      <c r="AY141" s="24">
        <f>IF(U141="",0,COUNTIF(V141:$AG141,U141))</f>
        <v>0</v>
      </c>
      <c r="AZ141" s="24">
        <f>IF(V141="",0,COUNTIF(W141:$AG141,V141))</f>
        <v>0</v>
      </c>
      <c r="BA141" s="24">
        <f>IF(W141="",0,COUNTIF(X141:$AG141,W141))</f>
        <v>0</v>
      </c>
      <c r="BB141" s="24">
        <f>IF(X141="",0,COUNTIF(Y141:$AG141,X141))</f>
        <v>0</v>
      </c>
      <c r="BC141" s="24">
        <f>IF(Y141="",0,COUNTIF(Z141:$AG141,Y141))</f>
        <v>0</v>
      </c>
      <c r="BD141" s="24" t="e">
        <f>IF(#REF!="",0,COUNTIF(Z141:$AG141,#REF!))</f>
        <v>#REF!</v>
      </c>
      <c r="BE141" s="24" t="e">
        <f>IF(#REF!="",0,COUNTIF(Z141:$AG141,#REF!))</f>
        <v>#REF!</v>
      </c>
      <c r="BF141" s="24" t="e">
        <f>IF(#REF!="",0,COUNTIF(Z141:$AG141,#REF!))</f>
        <v>#REF!</v>
      </c>
      <c r="BG141" s="24" t="e">
        <f>IF(#REF!="",0,COUNTIF(Z141:$AG141,#REF!))</f>
        <v>#REF!</v>
      </c>
      <c r="BH141" s="24" t="e">
        <f>IF(#REF!="",0,COUNTIF(Z141:$AG141,#REF!))</f>
        <v>#REF!</v>
      </c>
      <c r="BI141" s="24" t="e">
        <f>IF(#REF!="",0,COUNTIF(Z141:$AG141,#REF!))</f>
        <v>#REF!</v>
      </c>
      <c r="BJ141" s="24" t="e">
        <f>IF(#REF!="",0,COUNTIF(Z141:$AG141,#REF!))</f>
        <v>#REF!</v>
      </c>
      <c r="BK141" s="24" t="e">
        <f>IF(#REF!="",0,COUNTIF(Z141:$AG141,#REF!))</f>
        <v>#REF!</v>
      </c>
      <c r="BL141" s="24" t="e">
        <f>IF(#REF!="",0,COUNTIF(Z141:$AG141,#REF!))</f>
        <v>#REF!</v>
      </c>
      <c r="BM141" s="24" t="e">
        <f>IF(#REF!="",0,COUNTIF(Z141:$AG141,#REF!))</f>
        <v>#REF!</v>
      </c>
      <c r="BN141" s="24">
        <f>IF(Z141="",0,COUNTIF(AA141:$AG141,Z141))</f>
        <v>0</v>
      </c>
      <c r="BO141" s="24">
        <f>IF(AA141="",0,COUNTIF(AB141:$AG141,AA141))</f>
        <v>0</v>
      </c>
      <c r="BP141" s="24">
        <f>IF(AB141="",0,COUNTIF(AC141:$AG141,AB141))</f>
        <v>0</v>
      </c>
      <c r="BQ141" s="24">
        <f>IF(AC141="",0,COUNTIF(AD141:$AG141,AC141))</f>
        <v>0</v>
      </c>
      <c r="BR141" s="24">
        <f>IF(AD141="",0,COUNTIF(AE141:$AG141,AD141))</f>
        <v>0</v>
      </c>
      <c r="BS141" s="24">
        <f>IF(AE141="",0,COUNTIF(AF141:$AG141,AE141))</f>
        <v>0</v>
      </c>
      <c r="BT141" s="24">
        <f>IF(AF141="",0,COUNTIF(AG141:$AG141,AF141))</f>
        <v>0</v>
      </c>
    </row>
    <row r="142" spans="1:72" s="23" customFormat="1" ht="28.5" customHeight="1" x14ac:dyDescent="0.2">
      <c r="B142" s="211"/>
      <c r="C142" s="202">
        <v>0.45833333333333331</v>
      </c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 t="s">
        <v>92</v>
      </c>
      <c r="W142" s="47"/>
      <c r="X142" s="47"/>
      <c r="Y142" s="47"/>
      <c r="Z142" s="47"/>
      <c r="AA142" s="47"/>
      <c r="AB142" s="60"/>
      <c r="AC142" s="60"/>
      <c r="AD142" s="60"/>
      <c r="AE142" s="60"/>
      <c r="AF142" s="60"/>
      <c r="AG142" s="60"/>
    </row>
    <row r="143" spans="1:72" ht="28.5" customHeight="1" x14ac:dyDescent="0.2">
      <c r="A143" s="24">
        <f t="shared" ref="A143:A144" si="31">SUM(AH143:BT143)</f>
        <v>0</v>
      </c>
      <c r="B143" s="211"/>
      <c r="C143" s="200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 t="s">
        <v>47</v>
      </c>
      <c r="W143" s="48"/>
      <c r="X143" s="48"/>
      <c r="Y143" s="48"/>
      <c r="Z143" s="48"/>
      <c r="AA143" s="48"/>
      <c r="AB143" s="59"/>
      <c r="AC143" s="59"/>
      <c r="AD143" s="59"/>
      <c r="AE143" s="59"/>
      <c r="AF143" s="59"/>
      <c r="AG143" s="59"/>
      <c r="AH143" s="24">
        <f>COUNTIF(E143:$AG143,D143)</f>
        <v>0</v>
      </c>
      <c r="AI143" s="24">
        <f>COUNTIF(F143:$AG143,E143)</f>
        <v>0</v>
      </c>
      <c r="AJ143" s="24">
        <f>COUNTIF(G143:$AG143,F143)</f>
        <v>0</v>
      </c>
      <c r="AK143" s="24">
        <f>COUNTIF(H143:$AG143,G143)</f>
        <v>0</v>
      </c>
      <c r="AL143" s="24">
        <f>COUNTIF(I143:$AG143,H143)</f>
        <v>0</v>
      </c>
      <c r="AM143" s="24">
        <f>COUNTIF(J143:$AG143,I143)</f>
        <v>0</v>
      </c>
      <c r="AN143" s="24">
        <f>COUNTIF(K143:$AG143,J143)</f>
        <v>0</v>
      </c>
      <c r="AO143" s="24">
        <f>COUNTIF(L143:$AG143,K143)</f>
        <v>0</v>
      </c>
      <c r="AP143" s="24">
        <f>COUNTIF(M143:$AG143,L143)</f>
        <v>0</v>
      </c>
      <c r="AQ143" s="24">
        <f>COUNTIF(N143:$AG143,M143)</f>
        <v>0</v>
      </c>
      <c r="AR143" s="24">
        <f>COUNTIF(O143:$AG143,N143)</f>
        <v>0</v>
      </c>
      <c r="AS143" s="24">
        <f>COUNTIF(P143:$AG143,O143)</f>
        <v>0</v>
      </c>
      <c r="AT143" s="24">
        <f>COUNTIF(Q143:$AG143,P143)</f>
        <v>0</v>
      </c>
      <c r="AU143" s="24">
        <f>COUNTIF(R143:$AG143,Q143)</f>
        <v>0</v>
      </c>
      <c r="AV143" s="24">
        <f>COUNTIF(S143:$AG143,R143)</f>
        <v>0</v>
      </c>
      <c r="AW143" s="24">
        <f>COUNTIF(T143:$AG143,S143)</f>
        <v>0</v>
      </c>
      <c r="AX143" s="24">
        <f>COUNTIF(U143:$AG143,T143)</f>
        <v>0</v>
      </c>
      <c r="AY143" s="24">
        <f>COUNTIF(V143:$AG143,U143)</f>
        <v>0</v>
      </c>
      <c r="AZ143" s="24">
        <f>COUNTIF(W143:$AG143,V143)</f>
        <v>0</v>
      </c>
      <c r="BA143" s="24">
        <f>COUNTIF(X143:$AG143,W143)</f>
        <v>0</v>
      </c>
      <c r="BB143" s="24">
        <f>COUNTIF(Y143:$AG143,X143)</f>
        <v>0</v>
      </c>
      <c r="BC143" s="24">
        <f>COUNTIF(Z143:$AG143,Y143)</f>
        <v>0</v>
      </c>
      <c r="BD143" s="24">
        <f>COUNTIF(Z143:$AG143,#REF!)</f>
        <v>0</v>
      </c>
      <c r="BE143" s="24">
        <f>COUNTIF(Z143:$AG143,#REF!)</f>
        <v>0</v>
      </c>
      <c r="BF143" s="24">
        <f>COUNTIF(Z143:$AG143,#REF!)</f>
        <v>0</v>
      </c>
      <c r="BG143" s="24">
        <f>COUNTIF(Z143:$AG143,#REF!)</f>
        <v>0</v>
      </c>
      <c r="BH143" s="24">
        <f>COUNTIF(Z143:$AG143,#REF!)</f>
        <v>0</v>
      </c>
      <c r="BI143" s="24">
        <f>COUNTIF(Z143:$AG143,#REF!)</f>
        <v>0</v>
      </c>
      <c r="BJ143" s="24">
        <f>COUNTIF(Z143:$AG143,#REF!)</f>
        <v>0</v>
      </c>
      <c r="BK143" s="24">
        <f>COUNTIF(Z143:$AG143,#REF!)</f>
        <v>0</v>
      </c>
      <c r="BL143" s="24">
        <f>COUNTIF(Z143:$AG143,#REF!)</f>
        <v>0</v>
      </c>
      <c r="BM143" s="24">
        <f>COUNTIF(Z143:$AG143,#REF!)</f>
        <v>0</v>
      </c>
      <c r="BN143" s="24">
        <f>COUNTIF(AA143:$AG143,Z143)</f>
        <v>0</v>
      </c>
      <c r="BO143" s="24">
        <f>COUNTIF(AB143:$AG143,AA143)</f>
        <v>0</v>
      </c>
      <c r="BP143" s="24">
        <f>COUNTIF(AC143:$AG143,AB143)</f>
        <v>0</v>
      </c>
      <c r="BQ143" s="24">
        <f>COUNTIF(AD143:$AG143,AC143)</f>
        <v>0</v>
      </c>
      <c r="BR143" s="24">
        <f>COUNTIF(AE143:$AG143,AD143)</f>
        <v>0</v>
      </c>
      <c r="BS143" s="24">
        <f>COUNTIF(AF143:$AG143,AE143)</f>
        <v>0</v>
      </c>
      <c r="BT143" s="24">
        <f>COUNTIF(AG143:$AG143,AF143)</f>
        <v>0</v>
      </c>
    </row>
    <row r="144" spans="1:72" x14ac:dyDescent="0.2">
      <c r="A144" s="24" t="e">
        <f t="shared" si="31"/>
        <v>#REF!</v>
      </c>
      <c r="B144" s="211"/>
      <c r="C144" s="201"/>
      <c r="D144" s="48"/>
      <c r="E144" s="48"/>
      <c r="F144" s="48"/>
      <c r="G144" s="48"/>
      <c r="H144" s="48"/>
      <c r="I144" s="48"/>
      <c r="J144" s="48"/>
      <c r="K144" s="48"/>
      <c r="L144" s="101"/>
      <c r="M144" s="101"/>
      <c r="N144" s="48"/>
      <c r="O144" s="101"/>
      <c r="P144" s="48"/>
      <c r="Q144" s="48"/>
      <c r="R144" s="48"/>
      <c r="S144" s="101"/>
      <c r="T144" s="48"/>
      <c r="U144" s="48"/>
      <c r="V144" s="48">
        <v>24</v>
      </c>
      <c r="W144" s="101"/>
      <c r="X144" s="101"/>
      <c r="Y144" s="101"/>
      <c r="Z144" s="48"/>
      <c r="AA144" s="48"/>
      <c r="AB144" s="59"/>
      <c r="AC144" s="59"/>
      <c r="AD144" s="59"/>
      <c r="AE144" s="59"/>
      <c r="AF144" s="59"/>
      <c r="AG144" s="59"/>
      <c r="AH144" s="24">
        <f>IF(D144="",0,IFERROR(SEARCH(E144:$AG144,D144),0))</f>
        <v>0</v>
      </c>
      <c r="AI144" s="24">
        <f>IF(E144="",0,COUNTIF(F144:$AG144,E144))</f>
        <v>0</v>
      </c>
      <c r="AJ144" s="24">
        <f>IF(F144="",0,COUNTIF(G144:$AG144,F144))</f>
        <v>0</v>
      </c>
      <c r="AK144" s="24">
        <f>IF(G144="",0,COUNTIF(H144:$AG144,G144))</f>
        <v>0</v>
      </c>
      <c r="AL144" s="24">
        <f>IF(H144="",0,COUNTIF(I144:$AG144,H144))</f>
        <v>0</v>
      </c>
      <c r="AM144" s="24">
        <f>IF(I144="",0,COUNTIF(J144:$AG144,I144))</f>
        <v>0</v>
      </c>
      <c r="AN144" s="24">
        <f>IF(J144="",0,COUNTIF(K144:$AG144,J144))</f>
        <v>0</v>
      </c>
      <c r="AO144" s="24">
        <f>IF(K144="",0,COUNTIF(L144:$AG144,K144))</f>
        <v>0</v>
      </c>
      <c r="AP144" s="24">
        <f>IF(L144="",0,COUNTIF(M144:$AG144,L144))</f>
        <v>0</v>
      </c>
      <c r="AQ144" s="24">
        <f>IF(M144="",0,COUNTIF(N144:$AG144,M144))</f>
        <v>0</v>
      </c>
      <c r="AR144" s="24">
        <f>IF(N144="",0,COUNTIF(O144:$AG144,N144))</f>
        <v>0</v>
      </c>
      <c r="AS144" s="24">
        <f>IF(O144="",0,COUNTIF(P144:$AG144,O144))</f>
        <v>0</v>
      </c>
      <c r="AT144" s="24">
        <f>IF(P144="",0,COUNTIF(Q144:$AG144,P144))</f>
        <v>0</v>
      </c>
      <c r="AU144" s="24">
        <f>IF(Q144="",0,COUNTIF(R144:$AG144,Q144))</f>
        <v>0</v>
      </c>
      <c r="AV144" s="24">
        <f>IF(R144="",0,COUNTIF(S144:$AG144,R144))</f>
        <v>0</v>
      </c>
      <c r="AW144" s="24">
        <f>IF(S144="",0,COUNTIF(T144:$AG144,S144))</f>
        <v>0</v>
      </c>
      <c r="AX144" s="24">
        <f>IF(T144="",0,COUNTIF(U144:$AG144,T144))</f>
        <v>0</v>
      </c>
      <c r="AY144" s="24">
        <f>IF(U144="",0,COUNTIF(V144:$AG144,U144))</f>
        <v>0</v>
      </c>
      <c r="AZ144" s="24">
        <f>IF(V144="",0,COUNTIF(W144:$AG144,V144))</f>
        <v>0</v>
      </c>
      <c r="BA144" s="24">
        <f>IF(W144="",0,COUNTIF(X144:$AG144,W144))</f>
        <v>0</v>
      </c>
      <c r="BB144" s="24">
        <f>IF(X144="",0,COUNTIF(Y144:$AG144,X144))</f>
        <v>0</v>
      </c>
      <c r="BC144" s="24">
        <f>IF(Y144="",0,COUNTIF(Z144:$AG144,Y144))</f>
        <v>0</v>
      </c>
      <c r="BD144" s="24" t="e">
        <f>IF(#REF!="",0,COUNTIF(Z144:$AG144,#REF!))</f>
        <v>#REF!</v>
      </c>
      <c r="BE144" s="24" t="e">
        <f>IF(#REF!="",0,COUNTIF(Z144:$AG144,#REF!))</f>
        <v>#REF!</v>
      </c>
      <c r="BF144" s="24" t="e">
        <f>IF(#REF!="",0,COUNTIF(Z144:$AG144,#REF!))</f>
        <v>#REF!</v>
      </c>
      <c r="BG144" s="24" t="e">
        <f>IF(#REF!="",0,COUNTIF(Z144:$AG144,#REF!))</f>
        <v>#REF!</v>
      </c>
      <c r="BH144" s="24" t="e">
        <f>IF(#REF!="",0,COUNTIF(Z144:$AG144,#REF!))</f>
        <v>#REF!</v>
      </c>
      <c r="BI144" s="24" t="e">
        <f>IF(#REF!="",0,COUNTIF(Z144:$AG144,#REF!))</f>
        <v>#REF!</v>
      </c>
      <c r="BJ144" s="24" t="e">
        <f>IF(#REF!="",0,COUNTIF(Z144:$AG144,#REF!))</f>
        <v>#REF!</v>
      </c>
      <c r="BK144" s="24" t="e">
        <f>IF(#REF!="",0,COUNTIF(Z144:$AG144,#REF!))</f>
        <v>#REF!</v>
      </c>
      <c r="BL144" s="24" t="e">
        <f>IF(#REF!="",0,COUNTIF(Z144:$AG144,#REF!))</f>
        <v>#REF!</v>
      </c>
      <c r="BM144" s="24" t="e">
        <f>IF(#REF!="",0,COUNTIF(Z144:$AG144,#REF!))</f>
        <v>#REF!</v>
      </c>
      <c r="BN144" s="24">
        <f>IF(Z144="",0,COUNTIF(AA144:$AG144,Z144))</f>
        <v>0</v>
      </c>
      <c r="BO144" s="24">
        <f>IF(AA144="",0,COUNTIF(AB144:$AG144,AA144))</f>
        <v>0</v>
      </c>
      <c r="BP144" s="24">
        <f>IF(AB144="",0,COUNTIF(AC144:$AG144,AB144))</f>
        <v>0</v>
      </c>
      <c r="BQ144" s="24">
        <f>IF(AC144="",0,COUNTIF(AD144:$AG144,AC144))</f>
        <v>0</v>
      </c>
      <c r="BR144" s="24">
        <f>IF(AD144="",0,COUNTIF(AE144:$AG144,AD144))</f>
        <v>0</v>
      </c>
      <c r="BS144" s="24">
        <f>IF(AE144="",0,COUNTIF(AF144:$AG144,AE144))</f>
        <v>0</v>
      </c>
      <c r="BT144" s="24">
        <f>IF(AF144="",0,COUNTIF(AG144:$AG144,AF144))</f>
        <v>0</v>
      </c>
    </row>
    <row r="145" spans="1:72" s="26" customFormat="1" x14ac:dyDescent="0.2">
      <c r="A145" s="25"/>
      <c r="B145" s="211"/>
      <c r="C145" s="19">
        <v>0.5</v>
      </c>
      <c r="D145" s="50"/>
      <c r="E145" s="50"/>
      <c r="F145" s="71"/>
      <c r="G145" s="71"/>
      <c r="H145" s="71"/>
      <c r="I145" s="71"/>
      <c r="J145" s="71"/>
      <c r="K145" s="110"/>
      <c r="L145" s="46"/>
      <c r="M145" s="92"/>
      <c r="N145" s="49"/>
      <c r="O145" s="73"/>
      <c r="P145" s="46"/>
      <c r="Q145" s="99"/>
      <c r="R145" s="99"/>
      <c r="S145" s="99"/>
      <c r="T145" s="46"/>
      <c r="U145" s="71"/>
      <c r="V145" s="49"/>
      <c r="W145" s="71"/>
      <c r="X145" s="71"/>
      <c r="Y145" s="47"/>
      <c r="Z145" s="71"/>
      <c r="AA145" s="71"/>
      <c r="AB145" s="46"/>
      <c r="AC145" s="71"/>
      <c r="AD145" s="46"/>
      <c r="AE145" s="71"/>
      <c r="AF145" s="46"/>
      <c r="AG145" s="71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</row>
    <row r="146" spans="1:72" s="23" customFormat="1" x14ac:dyDescent="0.2">
      <c r="B146" s="211"/>
      <c r="C146" s="202">
        <v>0.54166666666666663</v>
      </c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47"/>
      <c r="AB146" s="43"/>
      <c r="AC146" s="58"/>
      <c r="AD146" s="43"/>
      <c r="AE146" s="58"/>
      <c r="AF146" s="43"/>
      <c r="AG146" s="58"/>
      <c r="AH146" s="24">
        <f>COUNTIF(E146:$AG146,D146)</f>
        <v>0</v>
      </c>
      <c r="AI146" s="24">
        <f>COUNTIF(F146:$AG146,E146)</f>
        <v>0</v>
      </c>
      <c r="AJ146" s="24">
        <f>COUNTIF(G146:$AG146,F146)</f>
        <v>0</v>
      </c>
      <c r="AK146" s="24">
        <f>COUNTIF(H146:$AG146,G146)</f>
        <v>0</v>
      </c>
      <c r="AL146" s="24">
        <f>COUNTIF(I146:$AG146,H146)</f>
        <v>0</v>
      </c>
      <c r="AM146" s="24">
        <f>COUNTIF(J146:$AG146,I146)</f>
        <v>0</v>
      </c>
      <c r="AN146" s="24">
        <f>COUNTIF(K146:$AG146,J146)</f>
        <v>0</v>
      </c>
      <c r="AO146" s="24">
        <f>COUNTIF(L146:$AG146,K146)</f>
        <v>0</v>
      </c>
      <c r="AP146" s="24">
        <f>COUNTIF(M146:$AG146,L146)</f>
        <v>0</v>
      </c>
      <c r="AQ146" s="24">
        <f>COUNTIF(N146:$AG146,M146)</f>
        <v>0</v>
      </c>
      <c r="AR146" s="24">
        <f>COUNTIF(O146:$AG146,N146)</f>
        <v>0</v>
      </c>
      <c r="AS146" s="24">
        <f>COUNTIF(P146:$AG146,O146)</f>
        <v>0</v>
      </c>
      <c r="AT146" s="24">
        <f>COUNTIF(Q146:$AG146,P146)</f>
        <v>0</v>
      </c>
      <c r="AU146" s="24">
        <f>COUNTIF(R146:$AG146,Q146)</f>
        <v>0</v>
      </c>
      <c r="AV146" s="24">
        <f>COUNTIF(S146:$AG146,R146)</f>
        <v>0</v>
      </c>
      <c r="AW146" s="24">
        <f>COUNTIF(T146:$AG146,S146)</f>
        <v>0</v>
      </c>
      <c r="AX146" s="24">
        <f>COUNTIF(U146:$AG146,T146)</f>
        <v>0</v>
      </c>
      <c r="AY146" s="24">
        <f>COUNTIF(V146:$AG146,U146)</f>
        <v>0</v>
      </c>
      <c r="AZ146" s="24">
        <f>COUNTIF(W146:$AG146,V146)</f>
        <v>0</v>
      </c>
      <c r="BA146" s="24">
        <f>COUNTIF(X146:$AG146,W146)</f>
        <v>0</v>
      </c>
      <c r="BB146" s="24">
        <f>COUNTIF(Y146:$AG146,X146)</f>
        <v>0</v>
      </c>
      <c r="BC146" s="24">
        <f>COUNTIF(Z146:$AG146,Y146)</f>
        <v>0</v>
      </c>
      <c r="BD146" s="24">
        <f>COUNTIF(Z146:$AG146,#REF!)</f>
        <v>0</v>
      </c>
      <c r="BE146" s="24">
        <f>COUNTIF(Z146:$AG146,#REF!)</f>
        <v>0</v>
      </c>
      <c r="BF146" s="24">
        <f>COUNTIF(Z146:$AG146,#REF!)</f>
        <v>0</v>
      </c>
      <c r="BG146" s="24">
        <f>COUNTIF(Z146:$AG146,#REF!)</f>
        <v>0</v>
      </c>
      <c r="BH146" s="24">
        <f>COUNTIF(Z146:$AG146,#REF!)</f>
        <v>0</v>
      </c>
      <c r="BI146" s="24">
        <f>COUNTIF(Z146:$AG146,#REF!)</f>
        <v>0</v>
      </c>
      <c r="BJ146" s="24">
        <f>COUNTIF(Z146:$AG146,#REF!)</f>
        <v>0</v>
      </c>
      <c r="BK146" s="24">
        <f>COUNTIF(Z146:$AG146,#REF!)</f>
        <v>0</v>
      </c>
      <c r="BL146" s="24">
        <f>COUNTIF(Z146:$AG146,#REF!)</f>
        <v>0</v>
      </c>
      <c r="BM146" s="24">
        <f>COUNTIF(Z146:$AG146,#REF!)</f>
        <v>0</v>
      </c>
      <c r="BN146" s="24">
        <f>COUNTIF(AA146:$AG146,Z146)</f>
        <v>0</v>
      </c>
      <c r="BO146" s="24">
        <f>COUNTIF(AB146:$AG146,AA146)</f>
        <v>0</v>
      </c>
      <c r="BP146" s="24">
        <f>COUNTIF(AC146:$AG146,AB146)</f>
        <v>0</v>
      </c>
      <c r="BQ146" s="24">
        <f>COUNTIF(AD146:$AG146,AC146)</f>
        <v>0</v>
      </c>
      <c r="BR146" s="24">
        <f>COUNTIF(AE146:$AG146,AD146)</f>
        <v>0</v>
      </c>
      <c r="BS146" s="24">
        <f>COUNTIF(AF146:$AG146,AE146)</f>
        <v>0</v>
      </c>
      <c r="BT146" s="24">
        <f>COUNTIF(AG146:$AG146,AF146)</f>
        <v>0</v>
      </c>
    </row>
    <row r="147" spans="1:72" ht="28.5" customHeight="1" x14ac:dyDescent="0.2">
      <c r="A147" s="24" t="e">
        <f t="shared" ref="A147:A148" si="32">SUM(AH147:BT147)</f>
        <v>#REF!</v>
      </c>
      <c r="B147" s="211"/>
      <c r="C147" s="200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37"/>
      <c r="AC147" s="40"/>
      <c r="AD147" s="37"/>
      <c r="AE147" s="40"/>
      <c r="AF147" s="37"/>
      <c r="AG147" s="40"/>
      <c r="AH147" s="24">
        <f>IF(D147="",0,IFERROR(SEARCH(E147:$AG147,D147),0))</f>
        <v>0</v>
      </c>
      <c r="AI147" s="24">
        <f>IF(E147="",0,COUNTIF(F147:$AG147,E147))</f>
        <v>0</v>
      </c>
      <c r="AJ147" s="24">
        <f>IF(F147="",0,COUNTIF(G147:$AG147,F147))</f>
        <v>0</v>
      </c>
      <c r="AK147" s="24">
        <f>IF(G147="",0,COUNTIF(H147:$AG147,G147))</f>
        <v>0</v>
      </c>
      <c r="AL147" s="24">
        <f>IF(H147="",0,COUNTIF(I147:$AG147,H147))</f>
        <v>0</v>
      </c>
      <c r="AM147" s="24">
        <f>IF(I147="",0,COUNTIF(J147:$AG147,I147))</f>
        <v>0</v>
      </c>
      <c r="AN147" s="24">
        <f>IF(J147="",0,COUNTIF(K147:$AG147,J147))</f>
        <v>0</v>
      </c>
      <c r="AO147" s="24">
        <f>IF(K147="",0,COUNTIF(L147:$AG147,K147))</f>
        <v>0</v>
      </c>
      <c r="AP147" s="24">
        <f>IF(L147="",0,COUNTIF(M147:$AG147,L147))</f>
        <v>0</v>
      </c>
      <c r="AQ147" s="24">
        <f>IF(M147="",0,COUNTIF(N147:$AG147,M147))</f>
        <v>0</v>
      </c>
      <c r="AR147" s="24">
        <f>IF(N147="",0,COUNTIF(O147:$AG147,N147))</f>
        <v>0</v>
      </c>
      <c r="AS147" s="24">
        <f>IF(O147="",0,COUNTIF(P147:$AG147,O147))</f>
        <v>0</v>
      </c>
      <c r="AT147" s="24">
        <f>IF(P147="",0,COUNTIF(Q147:$AG147,P147))</f>
        <v>0</v>
      </c>
      <c r="AU147" s="24">
        <f>IF(Q147="",0,COUNTIF(R147:$AG147,Q147))</f>
        <v>0</v>
      </c>
      <c r="AV147" s="24">
        <f>IF(R147="",0,COUNTIF(S147:$AG147,R147))</f>
        <v>0</v>
      </c>
      <c r="AW147" s="24">
        <f>IF(S147="",0,COUNTIF(T147:$AG147,S147))</f>
        <v>0</v>
      </c>
      <c r="AX147" s="24">
        <f>IF(T147="",0,COUNTIF(U147:$AG147,T147))</f>
        <v>0</v>
      </c>
      <c r="AY147" s="24">
        <f>IF(U147="",0,COUNTIF(V147:$AG147,U147))</f>
        <v>0</v>
      </c>
      <c r="AZ147" s="24">
        <f>IF(V147="",0,COUNTIF(W147:$AG147,V147))</f>
        <v>0</v>
      </c>
      <c r="BA147" s="24">
        <f>IF(W147="",0,COUNTIF(X147:$AG147,W147))</f>
        <v>0</v>
      </c>
      <c r="BB147" s="24">
        <f>IF(X147="",0,COUNTIF(Y147:$AG147,X147))</f>
        <v>0</v>
      </c>
      <c r="BC147" s="24">
        <f>IF(Y147="",0,COUNTIF(Z147:$AG147,Y147))</f>
        <v>0</v>
      </c>
      <c r="BD147" s="24" t="e">
        <f>IF(#REF!="",0,COUNTIF(Z147:$AG147,#REF!))</f>
        <v>#REF!</v>
      </c>
      <c r="BE147" s="24" t="e">
        <f>IF(#REF!="",0,COUNTIF(Z147:$AG147,#REF!))</f>
        <v>#REF!</v>
      </c>
      <c r="BF147" s="24" t="e">
        <f>IF(#REF!="",0,COUNTIF(Z147:$AG147,#REF!))</f>
        <v>#REF!</v>
      </c>
      <c r="BG147" s="24" t="e">
        <f>IF(#REF!="",0,COUNTIF(Z147:$AG147,#REF!))</f>
        <v>#REF!</v>
      </c>
      <c r="BH147" s="24" t="e">
        <f>IF(#REF!="",0,COUNTIF(Z147:$AG147,#REF!))</f>
        <v>#REF!</v>
      </c>
      <c r="BI147" s="24" t="e">
        <f>IF(#REF!="",0,COUNTIF(Z147:$AG147,#REF!))</f>
        <v>#REF!</v>
      </c>
      <c r="BJ147" s="24" t="e">
        <f>IF(#REF!="",0,COUNTIF(Z147:$AG147,#REF!))</f>
        <v>#REF!</v>
      </c>
      <c r="BK147" s="24" t="e">
        <f>IF(#REF!="",0,COUNTIF(Z147:$AG147,#REF!))</f>
        <v>#REF!</v>
      </c>
      <c r="BL147" s="24" t="e">
        <f>IF(#REF!="",0,COUNTIF(Z147:$AG147,#REF!))</f>
        <v>#REF!</v>
      </c>
      <c r="BM147" s="24" t="e">
        <f>IF(#REF!="",0,COUNTIF(Z147:$AG147,#REF!))</f>
        <v>#REF!</v>
      </c>
      <c r="BN147" s="24">
        <f>IF(Z147="",0,COUNTIF(AA147:$AG147,Z147))</f>
        <v>0</v>
      </c>
      <c r="BO147" s="24">
        <f>IF(AA147="",0,COUNTIF(AB147:$AG147,AA147))</f>
        <v>0</v>
      </c>
      <c r="BP147" s="24">
        <f>IF(AB147="",0,COUNTIF(AC147:$AG147,AB147))</f>
        <v>0</v>
      </c>
      <c r="BQ147" s="24">
        <f>IF(AC147="",0,COUNTIF(AD147:$AG147,AC147))</f>
        <v>0</v>
      </c>
      <c r="BR147" s="24">
        <f>IF(AD147="",0,COUNTIF(AE147:$AG147,AD147))</f>
        <v>0</v>
      </c>
      <c r="BS147" s="24">
        <f>IF(AE147="",0,COUNTIF(AF147:$AG147,AE147))</f>
        <v>0</v>
      </c>
      <c r="BT147" s="24">
        <f>IF(AF147="",0,COUNTIF(AG147:$AG147,AF147))</f>
        <v>0</v>
      </c>
    </row>
    <row r="148" spans="1:72" x14ac:dyDescent="0.2">
      <c r="A148" s="24">
        <f t="shared" si="32"/>
        <v>0</v>
      </c>
      <c r="B148" s="211"/>
      <c r="C148" s="201"/>
      <c r="D148" s="48"/>
      <c r="E148" s="101"/>
      <c r="F148" s="48"/>
      <c r="G148" s="101"/>
      <c r="H148" s="48"/>
      <c r="I148" s="48"/>
      <c r="J148" s="101"/>
      <c r="K148" s="101"/>
      <c r="L148" s="101"/>
      <c r="M148" s="101"/>
      <c r="N148" s="48"/>
      <c r="O148" s="101"/>
      <c r="P148" s="101"/>
      <c r="Q148" s="101"/>
      <c r="R148" s="48"/>
      <c r="S148" s="101"/>
      <c r="T148" s="101"/>
      <c r="U148" s="101"/>
      <c r="V148" s="48"/>
      <c r="W148" s="101"/>
      <c r="X148" s="101"/>
      <c r="Y148" s="101"/>
      <c r="Z148" s="48"/>
      <c r="AA148" s="101"/>
      <c r="AB148" s="37"/>
      <c r="AC148" s="40"/>
      <c r="AD148" s="37"/>
      <c r="AE148" s="40"/>
      <c r="AF148" s="37"/>
      <c r="AG148" s="40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  <c r="BI148" s="23"/>
      <c r="BJ148" s="23"/>
      <c r="BK148" s="23"/>
      <c r="BL148" s="23"/>
      <c r="BM148" s="23"/>
      <c r="BN148" s="23"/>
      <c r="BO148" s="23"/>
      <c r="BP148" s="23"/>
      <c r="BQ148" s="23"/>
      <c r="BR148" s="23"/>
      <c r="BS148" s="23"/>
      <c r="BT148" s="23"/>
    </row>
    <row r="149" spans="1:72" s="23" customFormat="1" x14ac:dyDescent="0.2">
      <c r="B149" s="211"/>
      <c r="C149" s="202">
        <v>0.58333333333333337</v>
      </c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 t="s">
        <v>39</v>
      </c>
      <c r="W149" s="47"/>
      <c r="X149" s="47"/>
      <c r="Y149" s="47"/>
      <c r="Z149" s="47"/>
      <c r="AA149" s="47"/>
      <c r="AB149" s="43"/>
      <c r="AC149" s="58"/>
      <c r="AD149" s="43"/>
      <c r="AE149" s="58"/>
      <c r="AF149" s="43"/>
      <c r="AG149" s="58"/>
      <c r="AH149" s="24">
        <f>COUNTIF(E149:$AG149,D149)</f>
        <v>0</v>
      </c>
      <c r="AI149" s="24">
        <f>COUNTIF(F149:$AG149,E149)</f>
        <v>0</v>
      </c>
      <c r="AJ149" s="24">
        <f>COUNTIF(G149:$AG149,F149)</f>
        <v>0</v>
      </c>
      <c r="AK149" s="24">
        <f>COUNTIF(H149:$AG149,G149)</f>
        <v>0</v>
      </c>
      <c r="AL149" s="24">
        <f>COUNTIF(I149:$AG149,H149)</f>
        <v>0</v>
      </c>
      <c r="AM149" s="24">
        <f>COUNTIF(J149:$AG149,I149)</f>
        <v>0</v>
      </c>
      <c r="AN149" s="24">
        <f>COUNTIF(K149:$AG149,J149)</f>
        <v>0</v>
      </c>
      <c r="AO149" s="24">
        <f>COUNTIF(L149:$AG149,K149)</f>
        <v>0</v>
      </c>
      <c r="AP149" s="24">
        <f>COUNTIF(M149:$AG149,L149)</f>
        <v>0</v>
      </c>
      <c r="AQ149" s="24">
        <f>COUNTIF(N149:$AG149,M149)</f>
        <v>0</v>
      </c>
      <c r="AR149" s="24">
        <f>COUNTIF(O149:$AG149,N149)</f>
        <v>0</v>
      </c>
      <c r="AS149" s="24">
        <f>COUNTIF(P149:$AG149,O149)</f>
        <v>0</v>
      </c>
      <c r="AT149" s="24">
        <f>COUNTIF(Q149:$AG149,P149)</f>
        <v>0</v>
      </c>
      <c r="AU149" s="24">
        <f>COUNTIF(R149:$AG149,Q149)</f>
        <v>0</v>
      </c>
      <c r="AV149" s="24">
        <f>COUNTIF(S149:$AG149,R149)</f>
        <v>0</v>
      </c>
      <c r="AW149" s="24">
        <f>COUNTIF(T149:$AG149,S149)</f>
        <v>0</v>
      </c>
      <c r="AX149" s="24">
        <f>COUNTIF(U149:$AG149,T149)</f>
        <v>0</v>
      </c>
      <c r="AY149" s="24">
        <f>COUNTIF(V149:$AG149,U149)</f>
        <v>0</v>
      </c>
      <c r="AZ149" s="24">
        <f>COUNTIF(W149:$AG149,V149)</f>
        <v>0</v>
      </c>
      <c r="BA149" s="24">
        <f>COUNTIF(X149:$AG149,W149)</f>
        <v>0</v>
      </c>
      <c r="BB149" s="24">
        <f>COUNTIF(Y149:$AG149,X149)</f>
        <v>0</v>
      </c>
      <c r="BC149" s="24">
        <f>COUNTIF(Z149:$AG149,Y149)</f>
        <v>0</v>
      </c>
      <c r="BD149" s="24">
        <f>COUNTIF(Z149:$AG149,#REF!)</f>
        <v>0</v>
      </c>
      <c r="BE149" s="24">
        <f>COUNTIF(Z149:$AG149,#REF!)</f>
        <v>0</v>
      </c>
      <c r="BF149" s="24">
        <f>COUNTIF(Z149:$AG149,#REF!)</f>
        <v>0</v>
      </c>
      <c r="BG149" s="24">
        <f>COUNTIF(Z149:$AG149,#REF!)</f>
        <v>0</v>
      </c>
      <c r="BH149" s="24">
        <f>COUNTIF(Z149:$AG149,#REF!)</f>
        <v>0</v>
      </c>
      <c r="BI149" s="24">
        <f>COUNTIF(Z149:$AG149,#REF!)</f>
        <v>0</v>
      </c>
      <c r="BJ149" s="24">
        <f>COUNTIF(Z149:$AG149,#REF!)</f>
        <v>0</v>
      </c>
      <c r="BK149" s="24">
        <f>COUNTIF(Z149:$AG149,#REF!)</f>
        <v>0</v>
      </c>
      <c r="BL149" s="24">
        <f>COUNTIF(Z149:$AG149,#REF!)</f>
        <v>0</v>
      </c>
      <c r="BM149" s="24">
        <f>COUNTIF(Z149:$AG149,#REF!)</f>
        <v>0</v>
      </c>
      <c r="BN149" s="24">
        <f>COUNTIF(AA149:$AG149,Z149)</f>
        <v>0</v>
      </c>
      <c r="BO149" s="24">
        <f>COUNTIF(AB149:$AG149,AA149)</f>
        <v>0</v>
      </c>
      <c r="BP149" s="24">
        <f>COUNTIF(AC149:$AG149,AB149)</f>
        <v>0</v>
      </c>
      <c r="BQ149" s="24">
        <f>COUNTIF(AD149:$AG149,AC149)</f>
        <v>0</v>
      </c>
      <c r="BR149" s="24">
        <f>COUNTIF(AE149:$AG149,AD149)</f>
        <v>0</v>
      </c>
      <c r="BS149" s="24">
        <f>COUNTIF(AF149:$AG149,AE149)</f>
        <v>0</v>
      </c>
      <c r="BT149" s="24">
        <f>COUNTIF(AG149:$AG149,AF149)</f>
        <v>0</v>
      </c>
    </row>
    <row r="150" spans="1:72" ht="28.5" customHeight="1" x14ac:dyDescent="0.2">
      <c r="A150" s="24" t="e">
        <f t="shared" ref="A150:A194" si="33">SUM(AH150:BT150)</f>
        <v>#REF!</v>
      </c>
      <c r="B150" s="211"/>
      <c r="C150" s="200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 t="s">
        <v>46</v>
      </c>
      <c r="W150" s="48"/>
      <c r="X150" s="48"/>
      <c r="Y150" s="48"/>
      <c r="Z150" s="48"/>
      <c r="AA150" s="48"/>
      <c r="AB150" s="37"/>
      <c r="AC150" s="40"/>
      <c r="AD150" s="37"/>
      <c r="AE150" s="40"/>
      <c r="AF150" s="37"/>
      <c r="AG150" s="40"/>
      <c r="AH150" s="24">
        <f>IF(D150="",0,IFERROR(SEARCH(E150:$AG150,D150),0))</f>
        <v>0</v>
      </c>
      <c r="AI150" s="24">
        <f>IF(E150="",0,COUNTIF(F150:$AG150,E150))</f>
        <v>0</v>
      </c>
      <c r="AJ150" s="24">
        <f>IF(F150="",0,COUNTIF(G150:$AG150,F150))</f>
        <v>0</v>
      </c>
      <c r="AK150" s="24">
        <f>IF(G150="",0,COUNTIF(H150:$AG150,G150))</f>
        <v>0</v>
      </c>
      <c r="AL150" s="24">
        <f>IF(H150="",0,COUNTIF(I150:$AG150,H150))</f>
        <v>0</v>
      </c>
      <c r="AM150" s="24">
        <f>IF(I150="",0,COUNTIF(J150:$AG150,I150))</f>
        <v>0</v>
      </c>
      <c r="AN150" s="24">
        <f>IF(J150="",0,COUNTIF(K150:$AG150,J150))</f>
        <v>0</v>
      </c>
      <c r="AO150" s="24">
        <f>IF(K150="",0,COUNTIF(L150:$AG150,K150))</f>
        <v>0</v>
      </c>
      <c r="AP150" s="24">
        <f>IF(L150="",0,COUNTIF(M150:$AG150,L150))</f>
        <v>0</v>
      </c>
      <c r="AQ150" s="24">
        <f>IF(M150="",0,COUNTIF(N150:$AG150,M150))</f>
        <v>0</v>
      </c>
      <c r="AR150" s="24">
        <f>IF(N150="",0,COUNTIF(O150:$AG150,N150))</f>
        <v>0</v>
      </c>
      <c r="AS150" s="24">
        <f>IF(O150="",0,COUNTIF(P150:$AG150,O150))</f>
        <v>0</v>
      </c>
      <c r="AT150" s="24">
        <f>IF(P150="",0,COUNTIF(Q150:$AG150,P150))</f>
        <v>0</v>
      </c>
      <c r="AU150" s="24">
        <f>IF(Q150="",0,COUNTIF(R150:$AG150,Q150))</f>
        <v>0</v>
      </c>
      <c r="AV150" s="24">
        <f>IF(R150="",0,COUNTIF(S150:$AG150,R150))</f>
        <v>0</v>
      </c>
      <c r="AW150" s="24">
        <f>IF(S150="",0,COUNTIF(T150:$AG150,S150))</f>
        <v>0</v>
      </c>
      <c r="AX150" s="24">
        <f>IF(T150="",0,COUNTIF(U150:$AG150,T150))</f>
        <v>0</v>
      </c>
      <c r="AY150" s="24">
        <f>IF(U150="",0,COUNTIF(V150:$AG150,U150))</f>
        <v>0</v>
      </c>
      <c r="AZ150" s="24">
        <f>IF(V150="",0,COUNTIF(W150:$AG150,V150))</f>
        <v>0</v>
      </c>
      <c r="BA150" s="24">
        <f>IF(W150="",0,COUNTIF(X150:$AG150,W150))</f>
        <v>0</v>
      </c>
      <c r="BB150" s="24">
        <f>IF(X150="",0,COUNTIF(Y150:$AG150,X150))</f>
        <v>0</v>
      </c>
      <c r="BC150" s="24">
        <f>IF(Y150="",0,COUNTIF(Z150:$AG150,Y150))</f>
        <v>0</v>
      </c>
      <c r="BD150" s="24" t="e">
        <f>IF(#REF!="",0,COUNTIF(Z150:$AG150,#REF!))</f>
        <v>#REF!</v>
      </c>
      <c r="BE150" s="24" t="e">
        <f>IF(#REF!="",0,COUNTIF(Z150:$AG150,#REF!))</f>
        <v>#REF!</v>
      </c>
      <c r="BF150" s="24" t="e">
        <f>IF(#REF!="",0,COUNTIF(Z150:$AG150,#REF!))</f>
        <v>#REF!</v>
      </c>
      <c r="BG150" s="24" t="e">
        <f>IF(#REF!="",0,COUNTIF(Z150:$AG150,#REF!))</f>
        <v>#REF!</v>
      </c>
      <c r="BH150" s="24" t="e">
        <f>IF(#REF!="",0,COUNTIF(Z150:$AG150,#REF!))</f>
        <v>#REF!</v>
      </c>
      <c r="BI150" s="24" t="e">
        <f>IF(#REF!="",0,COUNTIF(Z150:$AG150,#REF!))</f>
        <v>#REF!</v>
      </c>
      <c r="BJ150" s="24" t="e">
        <f>IF(#REF!="",0,COUNTIF(Z150:$AG150,#REF!))</f>
        <v>#REF!</v>
      </c>
      <c r="BK150" s="24" t="e">
        <f>IF(#REF!="",0,COUNTIF(Z150:$AG150,#REF!))</f>
        <v>#REF!</v>
      </c>
      <c r="BL150" s="24" t="e">
        <f>IF(#REF!="",0,COUNTIF(Z150:$AG150,#REF!))</f>
        <v>#REF!</v>
      </c>
      <c r="BM150" s="24" t="e">
        <f>IF(#REF!="",0,COUNTIF(Z150:$AG150,#REF!))</f>
        <v>#REF!</v>
      </c>
      <c r="BN150" s="24">
        <f>IF(Z150="",0,COUNTIF(AA150:$AG150,Z150))</f>
        <v>0</v>
      </c>
      <c r="BO150" s="24">
        <f>IF(AA150="",0,COUNTIF(AB150:$AG150,AA150))</f>
        <v>0</v>
      </c>
      <c r="BP150" s="24">
        <f>IF(AB150="",0,COUNTIF(AC150:$AG150,AB150))</f>
        <v>0</v>
      </c>
      <c r="BQ150" s="24">
        <f>IF(AC150="",0,COUNTIF(AD150:$AG150,AC150))</f>
        <v>0</v>
      </c>
      <c r="BR150" s="24">
        <f>IF(AD150="",0,COUNTIF(AE150:$AG150,AD150))</f>
        <v>0</v>
      </c>
      <c r="BS150" s="24">
        <f>IF(AE150="",0,COUNTIF(AF150:$AG150,AE150))</f>
        <v>0</v>
      </c>
      <c r="BT150" s="24">
        <f>IF(AF150="",0,COUNTIF(AG150:$AG150,AF150))</f>
        <v>0</v>
      </c>
    </row>
    <row r="151" spans="1:72" x14ac:dyDescent="0.2">
      <c r="A151" s="24">
        <f t="shared" si="33"/>
        <v>0</v>
      </c>
      <c r="B151" s="211"/>
      <c r="C151" s="201"/>
      <c r="D151" s="48"/>
      <c r="E151" s="101"/>
      <c r="F151" s="48"/>
      <c r="G151" s="101"/>
      <c r="H151" s="48"/>
      <c r="I151" s="48"/>
      <c r="J151" s="101"/>
      <c r="K151" s="101"/>
      <c r="L151" s="101"/>
      <c r="M151" s="101"/>
      <c r="N151" s="48"/>
      <c r="O151" s="101"/>
      <c r="P151" s="101"/>
      <c r="Q151" s="101"/>
      <c r="R151" s="48"/>
      <c r="S151" s="101"/>
      <c r="T151" s="101"/>
      <c r="U151" s="101"/>
      <c r="V151" s="48" t="s">
        <v>55</v>
      </c>
      <c r="W151" s="101"/>
      <c r="X151" s="101"/>
      <c r="Y151" s="101"/>
      <c r="Z151" s="48"/>
      <c r="AA151" s="101"/>
      <c r="AB151" s="37"/>
      <c r="AC151" s="40"/>
      <c r="AD151" s="37"/>
      <c r="AE151" s="40"/>
      <c r="AF151" s="37"/>
      <c r="AG151" s="40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  <c r="BB151" s="23"/>
      <c r="BC151" s="23"/>
      <c r="BD151" s="23"/>
      <c r="BE151" s="23"/>
      <c r="BF151" s="23"/>
      <c r="BG151" s="23"/>
      <c r="BH151" s="23"/>
      <c r="BI151" s="23"/>
      <c r="BJ151" s="23"/>
      <c r="BK151" s="23"/>
      <c r="BL151" s="23"/>
      <c r="BM151" s="23"/>
      <c r="BN151" s="23"/>
      <c r="BO151" s="23"/>
      <c r="BP151" s="23"/>
      <c r="BQ151" s="23"/>
      <c r="BR151" s="23"/>
      <c r="BS151" s="23"/>
      <c r="BT151" s="23"/>
    </row>
    <row r="152" spans="1:72" s="23" customFormat="1" x14ac:dyDescent="0.2">
      <c r="B152" s="211"/>
      <c r="C152" s="202">
        <v>0.625</v>
      </c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 t="s">
        <v>39</v>
      </c>
      <c r="W152" s="47"/>
      <c r="X152" s="47"/>
      <c r="Y152" s="47"/>
      <c r="Z152" s="47"/>
      <c r="AA152" s="47"/>
      <c r="AB152" s="43"/>
      <c r="AC152" s="58"/>
      <c r="AD152" s="43"/>
      <c r="AE152" s="58"/>
      <c r="AF152" s="43"/>
      <c r="AG152" s="58"/>
      <c r="AH152" s="24">
        <f>COUNTIF(E152:$AG152,D152)</f>
        <v>0</v>
      </c>
      <c r="AI152" s="24">
        <f>COUNTIF(F152:$AG152,E152)</f>
        <v>0</v>
      </c>
      <c r="AJ152" s="24">
        <f>COUNTIF(G152:$AG152,F152)</f>
        <v>0</v>
      </c>
      <c r="AK152" s="24">
        <f>COUNTIF(H152:$AG152,G152)</f>
        <v>0</v>
      </c>
      <c r="AL152" s="24">
        <f>COUNTIF(I152:$AG152,H152)</f>
        <v>0</v>
      </c>
      <c r="AM152" s="24">
        <f>COUNTIF(J152:$AG152,I152)</f>
        <v>0</v>
      </c>
      <c r="AN152" s="24">
        <f>COUNTIF(K152:$AG152,J152)</f>
        <v>0</v>
      </c>
      <c r="AO152" s="24">
        <f>COUNTIF(L152:$AG152,K152)</f>
        <v>0</v>
      </c>
      <c r="AP152" s="24">
        <f>COUNTIF(M152:$AG152,L152)</f>
        <v>0</v>
      </c>
      <c r="AQ152" s="24">
        <f>COUNTIF(N152:$AG152,M152)</f>
        <v>0</v>
      </c>
      <c r="AR152" s="24">
        <f>COUNTIF(O152:$AG152,N152)</f>
        <v>0</v>
      </c>
      <c r="AS152" s="24">
        <f>COUNTIF(P152:$AG152,O152)</f>
        <v>0</v>
      </c>
      <c r="AT152" s="24">
        <f>COUNTIF(Q152:$AG152,P152)</f>
        <v>0</v>
      </c>
      <c r="AU152" s="24">
        <f>COUNTIF(R152:$AG152,Q152)</f>
        <v>0</v>
      </c>
      <c r="AV152" s="24">
        <f>COUNTIF(S152:$AG152,R152)</f>
        <v>0</v>
      </c>
      <c r="AW152" s="24">
        <f>COUNTIF(T152:$AG152,S152)</f>
        <v>0</v>
      </c>
      <c r="AX152" s="24">
        <f>COUNTIF(U152:$AG152,T152)</f>
        <v>0</v>
      </c>
      <c r="AY152" s="24">
        <f>COUNTIF(V152:$AG152,U152)</f>
        <v>0</v>
      </c>
      <c r="AZ152" s="24">
        <f>COUNTIF(W152:$AG152,V152)</f>
        <v>0</v>
      </c>
      <c r="BA152" s="24">
        <f>COUNTIF(X152:$AG152,W152)</f>
        <v>0</v>
      </c>
      <c r="BB152" s="24">
        <f>COUNTIF(Y152:$AG152,X152)</f>
        <v>0</v>
      </c>
      <c r="BC152" s="24">
        <f>COUNTIF(Z152:$AG152,Y152)</f>
        <v>0</v>
      </c>
      <c r="BD152" s="24">
        <f>COUNTIF(Z152:$AG152,#REF!)</f>
        <v>0</v>
      </c>
      <c r="BE152" s="24">
        <f>COUNTIF(Z152:$AG152,#REF!)</f>
        <v>0</v>
      </c>
      <c r="BF152" s="24">
        <f>COUNTIF(Z152:$AG152,#REF!)</f>
        <v>0</v>
      </c>
      <c r="BG152" s="24">
        <f>COUNTIF(Z152:$AG152,#REF!)</f>
        <v>0</v>
      </c>
      <c r="BH152" s="24">
        <f>COUNTIF(Z152:$AG152,#REF!)</f>
        <v>0</v>
      </c>
      <c r="BI152" s="24">
        <f>COUNTIF(Z152:$AG152,#REF!)</f>
        <v>0</v>
      </c>
      <c r="BJ152" s="24">
        <f>COUNTIF(Z152:$AG152,#REF!)</f>
        <v>0</v>
      </c>
      <c r="BK152" s="24">
        <f>COUNTIF(Z152:$AG152,#REF!)</f>
        <v>0</v>
      </c>
      <c r="BL152" s="24">
        <f>COUNTIF(Z152:$AG152,#REF!)</f>
        <v>0</v>
      </c>
      <c r="BM152" s="24">
        <f>COUNTIF(Z152:$AG152,#REF!)</f>
        <v>0</v>
      </c>
      <c r="BN152" s="24">
        <f>COUNTIF(AA152:$AG152,Z152)</f>
        <v>0</v>
      </c>
      <c r="BO152" s="24">
        <f>COUNTIF(AB152:$AG152,AA152)</f>
        <v>0</v>
      </c>
      <c r="BP152" s="24">
        <f>COUNTIF(AC152:$AG152,AB152)</f>
        <v>0</v>
      </c>
      <c r="BQ152" s="24">
        <f>COUNTIF(AD152:$AG152,AC152)</f>
        <v>0</v>
      </c>
      <c r="BR152" s="24">
        <f>COUNTIF(AE152:$AG152,AD152)</f>
        <v>0</v>
      </c>
      <c r="BS152" s="24">
        <f>COUNTIF(AF152:$AG152,AE152)</f>
        <v>0</v>
      </c>
      <c r="BT152" s="24">
        <f>COUNTIF(AG152:$AG152,AF152)</f>
        <v>0</v>
      </c>
    </row>
    <row r="153" spans="1:72" ht="28.5" customHeight="1" x14ac:dyDescent="0.2">
      <c r="A153" s="24" t="e">
        <f t="shared" ref="A153:A197" si="34">SUM(AH153:BT153)</f>
        <v>#REF!</v>
      </c>
      <c r="B153" s="211"/>
      <c r="C153" s="200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 t="s">
        <v>46</v>
      </c>
      <c r="W153" s="48"/>
      <c r="X153" s="48"/>
      <c r="Y153" s="48"/>
      <c r="Z153" s="48"/>
      <c r="AA153" s="48"/>
      <c r="AB153" s="37"/>
      <c r="AC153" s="40"/>
      <c r="AD153" s="37"/>
      <c r="AE153" s="40"/>
      <c r="AF153" s="37"/>
      <c r="AG153" s="40"/>
      <c r="AH153" s="24">
        <f>IF(D153="",0,IFERROR(SEARCH(E153:$AG153,D153),0))</f>
        <v>0</v>
      </c>
      <c r="AI153" s="24">
        <f>IF(E153="",0,COUNTIF(F153:$AG153,E153))</f>
        <v>0</v>
      </c>
      <c r="AJ153" s="24">
        <f>IF(F153="",0,COUNTIF(G153:$AG153,F153))</f>
        <v>0</v>
      </c>
      <c r="AK153" s="24">
        <f>IF(G153="",0,COUNTIF(H153:$AG153,G153))</f>
        <v>0</v>
      </c>
      <c r="AL153" s="24">
        <f>IF(H153="",0,COUNTIF(I153:$AG153,H153))</f>
        <v>0</v>
      </c>
      <c r="AM153" s="24">
        <f>IF(I153="",0,COUNTIF(J153:$AG153,I153))</f>
        <v>0</v>
      </c>
      <c r="AN153" s="24">
        <f>IF(J153="",0,COUNTIF(K153:$AG153,J153))</f>
        <v>0</v>
      </c>
      <c r="AO153" s="24">
        <f>IF(K153="",0,COUNTIF(L153:$AG153,K153))</f>
        <v>0</v>
      </c>
      <c r="AP153" s="24">
        <f>IF(L153="",0,COUNTIF(M153:$AG153,L153))</f>
        <v>0</v>
      </c>
      <c r="AQ153" s="24">
        <f>IF(M153="",0,COUNTIF(N153:$AG153,M153))</f>
        <v>0</v>
      </c>
      <c r="AR153" s="24">
        <f>IF(N153="",0,COUNTIF(O153:$AG153,N153))</f>
        <v>0</v>
      </c>
      <c r="AS153" s="24">
        <f>IF(O153="",0,COUNTIF(P153:$AG153,O153))</f>
        <v>0</v>
      </c>
      <c r="AT153" s="24">
        <f>IF(P153="",0,COUNTIF(Q153:$AG153,P153))</f>
        <v>0</v>
      </c>
      <c r="AU153" s="24">
        <f>IF(Q153="",0,COUNTIF(R153:$AG153,Q153))</f>
        <v>0</v>
      </c>
      <c r="AV153" s="24">
        <f>IF(R153="",0,COUNTIF(S153:$AG153,R153))</f>
        <v>0</v>
      </c>
      <c r="AW153" s="24">
        <f>IF(S153="",0,COUNTIF(T153:$AG153,S153))</f>
        <v>0</v>
      </c>
      <c r="AX153" s="24">
        <f>IF(T153="",0,COUNTIF(U153:$AG153,T153))</f>
        <v>0</v>
      </c>
      <c r="AY153" s="24">
        <f>IF(U153="",0,COUNTIF(V153:$AG153,U153))</f>
        <v>0</v>
      </c>
      <c r="AZ153" s="24">
        <f>IF(V153="",0,COUNTIF(W153:$AG153,V153))</f>
        <v>0</v>
      </c>
      <c r="BA153" s="24">
        <f>IF(W153="",0,COUNTIF(X153:$AG153,W153))</f>
        <v>0</v>
      </c>
      <c r="BB153" s="24">
        <f>IF(X153="",0,COUNTIF(Y153:$AG153,X153))</f>
        <v>0</v>
      </c>
      <c r="BC153" s="24">
        <f>IF(Y153="",0,COUNTIF(Z153:$AG153,Y153))</f>
        <v>0</v>
      </c>
      <c r="BD153" s="24" t="e">
        <f>IF(#REF!="",0,COUNTIF(Z153:$AG153,#REF!))</f>
        <v>#REF!</v>
      </c>
      <c r="BE153" s="24" t="e">
        <f>IF(#REF!="",0,COUNTIF(Z153:$AG153,#REF!))</f>
        <v>#REF!</v>
      </c>
      <c r="BF153" s="24" t="e">
        <f>IF(#REF!="",0,COUNTIF(Z153:$AG153,#REF!))</f>
        <v>#REF!</v>
      </c>
      <c r="BG153" s="24" t="e">
        <f>IF(#REF!="",0,COUNTIF(Z153:$AG153,#REF!))</f>
        <v>#REF!</v>
      </c>
      <c r="BH153" s="24" t="e">
        <f>IF(#REF!="",0,COUNTIF(Z153:$AG153,#REF!))</f>
        <v>#REF!</v>
      </c>
      <c r="BI153" s="24" t="e">
        <f>IF(#REF!="",0,COUNTIF(Z153:$AG153,#REF!))</f>
        <v>#REF!</v>
      </c>
      <c r="BJ153" s="24" t="e">
        <f>IF(#REF!="",0,COUNTIF(Z153:$AG153,#REF!))</f>
        <v>#REF!</v>
      </c>
      <c r="BK153" s="24" t="e">
        <f>IF(#REF!="",0,COUNTIF(Z153:$AG153,#REF!))</f>
        <v>#REF!</v>
      </c>
      <c r="BL153" s="24" t="e">
        <f>IF(#REF!="",0,COUNTIF(Z153:$AG153,#REF!))</f>
        <v>#REF!</v>
      </c>
      <c r="BM153" s="24" t="e">
        <f>IF(#REF!="",0,COUNTIF(Z153:$AG153,#REF!))</f>
        <v>#REF!</v>
      </c>
      <c r="BN153" s="24">
        <f>IF(Z153="",0,COUNTIF(AA153:$AG153,Z153))</f>
        <v>0</v>
      </c>
      <c r="BO153" s="24">
        <f>IF(AA153="",0,COUNTIF(AB153:$AG153,AA153))</f>
        <v>0</v>
      </c>
      <c r="BP153" s="24">
        <f>IF(AB153="",0,COUNTIF(AC153:$AG153,AB153))</f>
        <v>0</v>
      </c>
      <c r="BQ153" s="24">
        <f>IF(AC153="",0,COUNTIF(AD153:$AG153,AC153))</f>
        <v>0</v>
      </c>
      <c r="BR153" s="24">
        <f>IF(AD153="",0,COUNTIF(AE153:$AG153,AD153))</f>
        <v>0</v>
      </c>
      <c r="BS153" s="24">
        <f>IF(AE153="",0,COUNTIF(AF153:$AG153,AE153))</f>
        <v>0</v>
      </c>
      <c r="BT153" s="24">
        <f>IF(AF153="",0,COUNTIF(AG153:$AG153,AF153))</f>
        <v>0</v>
      </c>
    </row>
    <row r="154" spans="1:72" x14ac:dyDescent="0.2">
      <c r="A154" s="24">
        <f t="shared" si="34"/>
        <v>0</v>
      </c>
      <c r="B154" s="211"/>
      <c r="C154" s="201"/>
      <c r="D154" s="48"/>
      <c r="E154" s="101"/>
      <c r="F154" s="48"/>
      <c r="G154" s="101"/>
      <c r="H154" s="48"/>
      <c r="I154" s="101"/>
      <c r="J154" s="101"/>
      <c r="K154" s="101"/>
      <c r="L154" s="101"/>
      <c r="M154" s="101"/>
      <c r="N154" s="48"/>
      <c r="O154" s="48"/>
      <c r="P154" s="101"/>
      <c r="Q154" s="101"/>
      <c r="R154" s="101"/>
      <c r="S154" s="101"/>
      <c r="T154" s="48"/>
      <c r="U154" s="101"/>
      <c r="V154" s="48" t="s">
        <v>55</v>
      </c>
      <c r="W154" s="101"/>
      <c r="X154" s="101"/>
      <c r="Y154" s="101"/>
      <c r="Z154" s="48"/>
      <c r="AA154" s="101"/>
      <c r="AB154" s="37"/>
      <c r="AC154" s="40"/>
      <c r="AD154" s="37"/>
      <c r="AE154" s="40"/>
      <c r="AF154" s="37"/>
      <c r="AG154" s="40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  <c r="BI154" s="23"/>
      <c r="BJ154" s="23"/>
      <c r="BK154" s="23"/>
      <c r="BL154" s="23"/>
      <c r="BM154" s="23"/>
      <c r="BN154" s="23"/>
      <c r="BO154" s="23"/>
      <c r="BP154" s="23"/>
      <c r="BQ154" s="23"/>
      <c r="BR154" s="23"/>
      <c r="BS154" s="23"/>
      <c r="BT154" s="23"/>
    </row>
    <row r="155" spans="1:72" s="23" customFormat="1" x14ac:dyDescent="0.2">
      <c r="B155" s="211"/>
      <c r="C155" s="202">
        <v>0.66666666666666663</v>
      </c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 t="s">
        <v>39</v>
      </c>
      <c r="W155" s="47"/>
      <c r="X155" s="47"/>
      <c r="Y155" s="47"/>
      <c r="Z155" s="47"/>
      <c r="AA155" s="47"/>
      <c r="AB155" s="43"/>
      <c r="AC155" s="58"/>
      <c r="AD155" s="43"/>
      <c r="AE155" s="58"/>
      <c r="AF155" s="43"/>
      <c r="AG155" s="58"/>
      <c r="AH155" s="24">
        <f>COUNTIF(E155:$AG155,D155)</f>
        <v>0</v>
      </c>
      <c r="AI155" s="24">
        <f>COUNTIF(F155:$AG155,E155)</f>
        <v>0</v>
      </c>
      <c r="AJ155" s="24">
        <f>COUNTIF(G155:$AG155,F155)</f>
        <v>0</v>
      </c>
      <c r="AK155" s="24">
        <f>COUNTIF(H155:$AG155,G155)</f>
        <v>0</v>
      </c>
      <c r="AL155" s="24">
        <f>COUNTIF(I155:$AG155,H155)</f>
        <v>0</v>
      </c>
      <c r="AM155" s="24">
        <f>COUNTIF(J155:$AG155,I155)</f>
        <v>0</v>
      </c>
      <c r="AN155" s="24">
        <f>COUNTIF(K155:$AG155,J155)</f>
        <v>0</v>
      </c>
      <c r="AO155" s="24">
        <f>COUNTIF(L155:$AG155,K155)</f>
        <v>0</v>
      </c>
      <c r="AP155" s="24">
        <f>COUNTIF(M155:$AG155,L155)</f>
        <v>0</v>
      </c>
      <c r="AQ155" s="24">
        <f>COUNTIF(N155:$AG155,M155)</f>
        <v>0</v>
      </c>
      <c r="AR155" s="24">
        <f>COUNTIF(O155:$AG155,N155)</f>
        <v>0</v>
      </c>
      <c r="AS155" s="24">
        <f>COUNTIF(P155:$AG155,O155)</f>
        <v>0</v>
      </c>
      <c r="AT155" s="24">
        <f>COUNTIF(Q155:$AG155,P155)</f>
        <v>0</v>
      </c>
      <c r="AU155" s="24">
        <f>COUNTIF(R155:$AG155,Q155)</f>
        <v>0</v>
      </c>
      <c r="AV155" s="24">
        <f>COUNTIF(S155:$AG155,R155)</f>
        <v>0</v>
      </c>
      <c r="AW155" s="24">
        <f>COUNTIF(T155:$AG155,S155)</f>
        <v>0</v>
      </c>
      <c r="AX155" s="24">
        <f>COUNTIF(U155:$AG155,T155)</f>
        <v>0</v>
      </c>
      <c r="AY155" s="24">
        <f>COUNTIF(V155:$AG155,U155)</f>
        <v>0</v>
      </c>
      <c r="AZ155" s="24">
        <f>COUNTIF(W155:$AG155,V155)</f>
        <v>0</v>
      </c>
      <c r="BA155" s="24">
        <f>COUNTIF(X155:$AG155,W155)</f>
        <v>0</v>
      </c>
      <c r="BB155" s="24">
        <f>COUNTIF(Y155:$AG155,X155)</f>
        <v>0</v>
      </c>
      <c r="BC155" s="24">
        <f>COUNTIF(Z155:$AG155,Y155)</f>
        <v>0</v>
      </c>
      <c r="BD155" s="24">
        <f>COUNTIF(Z155:$AG155,#REF!)</f>
        <v>0</v>
      </c>
      <c r="BE155" s="24">
        <f>COUNTIF(Z155:$AG155,#REF!)</f>
        <v>0</v>
      </c>
      <c r="BF155" s="24">
        <f>COUNTIF(Z155:$AG155,#REF!)</f>
        <v>0</v>
      </c>
      <c r="BG155" s="24">
        <f>COUNTIF(Z155:$AG155,#REF!)</f>
        <v>0</v>
      </c>
      <c r="BH155" s="24">
        <f>COUNTIF(Z155:$AG155,#REF!)</f>
        <v>0</v>
      </c>
      <c r="BI155" s="24">
        <f>COUNTIF(Z155:$AG155,#REF!)</f>
        <v>0</v>
      </c>
      <c r="BJ155" s="24">
        <f>COUNTIF(Z155:$AG155,#REF!)</f>
        <v>0</v>
      </c>
      <c r="BK155" s="24">
        <f>COUNTIF(Z155:$AG155,#REF!)</f>
        <v>0</v>
      </c>
      <c r="BL155" s="24">
        <f>COUNTIF(Z155:$AG155,#REF!)</f>
        <v>0</v>
      </c>
      <c r="BM155" s="24">
        <f>COUNTIF(Z155:$AG155,#REF!)</f>
        <v>0</v>
      </c>
      <c r="BN155" s="24">
        <f>COUNTIF(AA155:$AG155,Z155)</f>
        <v>0</v>
      </c>
      <c r="BO155" s="24">
        <f>COUNTIF(AB155:$AG155,AA155)</f>
        <v>0</v>
      </c>
      <c r="BP155" s="24">
        <f>COUNTIF(AC155:$AG155,AB155)</f>
        <v>0</v>
      </c>
      <c r="BQ155" s="24">
        <f>COUNTIF(AD155:$AG155,AC155)</f>
        <v>0</v>
      </c>
      <c r="BR155" s="24">
        <f>COUNTIF(AE155:$AG155,AD155)</f>
        <v>0</v>
      </c>
      <c r="BS155" s="24">
        <f>COUNTIF(AF155:$AG155,AE155)</f>
        <v>0</v>
      </c>
      <c r="BT155" s="24">
        <f>COUNTIF(AG155:$AG155,AF155)</f>
        <v>0</v>
      </c>
    </row>
    <row r="156" spans="1:72" ht="28.5" customHeight="1" x14ac:dyDescent="0.2">
      <c r="A156" s="24" t="e">
        <f t="shared" ref="A156:A200" si="35">SUM(AH156:BT156)</f>
        <v>#REF!</v>
      </c>
      <c r="B156" s="211"/>
      <c r="C156" s="200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 t="s">
        <v>46</v>
      </c>
      <c r="W156" s="48"/>
      <c r="X156" s="48"/>
      <c r="Y156" s="48"/>
      <c r="Z156" s="48"/>
      <c r="AA156" s="48"/>
      <c r="AB156" s="37"/>
      <c r="AC156" s="40"/>
      <c r="AD156" s="37"/>
      <c r="AE156" s="40"/>
      <c r="AF156" s="37"/>
      <c r="AG156" s="40"/>
      <c r="AH156" s="24">
        <f>IF(D156="",0,IFERROR(SEARCH(E156:$AG156,D156),0))</f>
        <v>0</v>
      </c>
      <c r="AI156" s="24">
        <f>IF(E156="",0,COUNTIF(F156:$AG156,E156))</f>
        <v>0</v>
      </c>
      <c r="AJ156" s="24">
        <f>IF(F156="",0,COUNTIF(G156:$AG156,F156))</f>
        <v>0</v>
      </c>
      <c r="AK156" s="24">
        <f>IF(G156="",0,COUNTIF(H156:$AG156,G156))</f>
        <v>0</v>
      </c>
      <c r="AL156" s="24">
        <f>IF(H156="",0,COUNTIF(I156:$AG156,H156))</f>
        <v>0</v>
      </c>
      <c r="AM156" s="24">
        <f>IF(I156="",0,COUNTIF(J156:$AG156,I156))</f>
        <v>0</v>
      </c>
      <c r="AN156" s="24">
        <f>IF(J156="",0,COUNTIF(K156:$AG156,J156))</f>
        <v>0</v>
      </c>
      <c r="AO156" s="24">
        <f>IF(K156="",0,COUNTIF(L156:$AG156,K156))</f>
        <v>0</v>
      </c>
      <c r="AP156" s="24">
        <f>IF(L156="",0,COUNTIF(M156:$AG156,L156))</f>
        <v>0</v>
      </c>
      <c r="AQ156" s="24">
        <f>IF(M156="",0,COUNTIF(N156:$AG156,M156))</f>
        <v>0</v>
      </c>
      <c r="AR156" s="24">
        <f>IF(N156="",0,COUNTIF(O156:$AG156,N156))</f>
        <v>0</v>
      </c>
      <c r="AS156" s="24">
        <f>IF(O156="",0,COUNTIF(P156:$AG156,O156))</f>
        <v>0</v>
      </c>
      <c r="AT156" s="24">
        <f>IF(P156="",0,COUNTIF(Q156:$AG156,P156))</f>
        <v>0</v>
      </c>
      <c r="AU156" s="24">
        <f>IF(Q156="",0,COUNTIF(R156:$AG156,Q156))</f>
        <v>0</v>
      </c>
      <c r="AV156" s="24">
        <f>IF(R156="",0,COUNTIF(S156:$AG156,R156))</f>
        <v>0</v>
      </c>
      <c r="AW156" s="24">
        <f>IF(S156="",0,COUNTIF(T156:$AG156,S156))</f>
        <v>0</v>
      </c>
      <c r="AX156" s="24">
        <f>IF(T156="",0,COUNTIF(U156:$AG156,T156))</f>
        <v>0</v>
      </c>
      <c r="AY156" s="24">
        <f>IF(U156="",0,COUNTIF(V156:$AG156,U156))</f>
        <v>0</v>
      </c>
      <c r="AZ156" s="24">
        <f>IF(V156="",0,COUNTIF(W156:$AG156,V156))</f>
        <v>0</v>
      </c>
      <c r="BA156" s="24">
        <f>IF(W156="",0,COUNTIF(X156:$AG156,W156))</f>
        <v>0</v>
      </c>
      <c r="BB156" s="24">
        <f>IF(X156="",0,COUNTIF(Y156:$AG156,X156))</f>
        <v>0</v>
      </c>
      <c r="BC156" s="24">
        <f>IF(Y156="",0,COUNTIF(Z156:$AG156,Y156))</f>
        <v>0</v>
      </c>
      <c r="BD156" s="24" t="e">
        <f>IF(#REF!="",0,COUNTIF(Z156:$AG156,#REF!))</f>
        <v>#REF!</v>
      </c>
      <c r="BE156" s="24" t="e">
        <f>IF(#REF!="",0,COUNTIF(Z156:$AG156,#REF!))</f>
        <v>#REF!</v>
      </c>
      <c r="BF156" s="24" t="e">
        <f>IF(#REF!="",0,COUNTIF(Z156:$AG156,#REF!))</f>
        <v>#REF!</v>
      </c>
      <c r="BG156" s="24" t="e">
        <f>IF(#REF!="",0,COUNTIF(Z156:$AG156,#REF!))</f>
        <v>#REF!</v>
      </c>
      <c r="BH156" s="24" t="e">
        <f>IF(#REF!="",0,COUNTIF(Z156:$AG156,#REF!))</f>
        <v>#REF!</v>
      </c>
      <c r="BI156" s="24" t="e">
        <f>IF(#REF!="",0,COUNTIF(Z156:$AG156,#REF!))</f>
        <v>#REF!</v>
      </c>
      <c r="BJ156" s="24" t="e">
        <f>IF(#REF!="",0,COUNTIF(Z156:$AG156,#REF!))</f>
        <v>#REF!</v>
      </c>
      <c r="BK156" s="24" t="e">
        <f>IF(#REF!="",0,COUNTIF(Z156:$AG156,#REF!))</f>
        <v>#REF!</v>
      </c>
      <c r="BL156" s="24" t="e">
        <f>IF(#REF!="",0,COUNTIF(Z156:$AG156,#REF!))</f>
        <v>#REF!</v>
      </c>
      <c r="BM156" s="24" t="e">
        <f>IF(#REF!="",0,COUNTIF(Z156:$AG156,#REF!))</f>
        <v>#REF!</v>
      </c>
      <c r="BN156" s="24">
        <f>IF(Z156="",0,COUNTIF(AA156:$AG156,Z156))</f>
        <v>0</v>
      </c>
      <c r="BO156" s="24">
        <f>IF(AA156="",0,COUNTIF(AB156:$AG156,AA156))</f>
        <v>0</v>
      </c>
      <c r="BP156" s="24">
        <f>IF(AB156="",0,COUNTIF(AC156:$AG156,AB156))</f>
        <v>0</v>
      </c>
      <c r="BQ156" s="24">
        <f>IF(AC156="",0,COUNTIF(AD156:$AG156,AC156))</f>
        <v>0</v>
      </c>
      <c r="BR156" s="24">
        <f>IF(AD156="",0,COUNTIF(AE156:$AG156,AD156))</f>
        <v>0</v>
      </c>
      <c r="BS156" s="24">
        <f>IF(AE156="",0,COUNTIF(AF156:$AG156,AE156))</f>
        <v>0</v>
      </c>
      <c r="BT156" s="24">
        <f>IF(AF156="",0,COUNTIF(AG156:$AG156,AF156))</f>
        <v>0</v>
      </c>
    </row>
    <row r="157" spans="1:72" ht="15" thickBot="1" x14ac:dyDescent="0.25">
      <c r="A157" s="24">
        <f t="shared" si="35"/>
        <v>0</v>
      </c>
      <c r="B157" s="211"/>
      <c r="C157" s="207"/>
      <c r="D157" s="48"/>
      <c r="E157" s="101"/>
      <c r="F157" s="48"/>
      <c r="G157" s="101"/>
      <c r="H157" s="101"/>
      <c r="I157" s="101"/>
      <c r="J157" s="101"/>
      <c r="K157" s="101"/>
      <c r="L157" s="48"/>
      <c r="M157" s="101"/>
      <c r="N157" s="48"/>
      <c r="O157" s="48"/>
      <c r="P157" s="101"/>
      <c r="Q157" s="101"/>
      <c r="R157" s="101"/>
      <c r="S157" s="101"/>
      <c r="T157" s="48"/>
      <c r="U157" s="101"/>
      <c r="V157" s="48" t="s">
        <v>55</v>
      </c>
      <c r="W157" s="48"/>
      <c r="X157" s="101"/>
      <c r="Y157" s="101"/>
      <c r="Z157" s="48"/>
      <c r="AA157" s="101"/>
      <c r="AB157" s="41"/>
      <c r="AC157" s="62"/>
      <c r="AD157" s="44"/>
      <c r="AE157" s="74"/>
      <c r="AF157" s="44"/>
      <c r="AG157" s="74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  <c r="BI157" s="23"/>
      <c r="BJ157" s="23"/>
      <c r="BK157" s="23"/>
      <c r="BL157" s="23"/>
      <c r="BM157" s="23"/>
      <c r="BN157" s="23"/>
      <c r="BO157" s="23"/>
      <c r="BP157" s="23"/>
      <c r="BQ157" s="23"/>
      <c r="BR157" s="23"/>
      <c r="BS157" s="23"/>
      <c r="BT157" s="23"/>
    </row>
    <row r="158" spans="1:72" s="23" customFormat="1" ht="15" thickTop="1" x14ac:dyDescent="0.2">
      <c r="B158" s="211"/>
      <c r="C158" s="208">
        <v>0.70833333333333337</v>
      </c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  <c r="AA158" s="47"/>
      <c r="AB158" s="63"/>
      <c r="AC158" s="63"/>
      <c r="AD158" s="63"/>
      <c r="AE158" s="63"/>
      <c r="AF158" s="63"/>
      <c r="AG158" s="75"/>
    </row>
    <row r="159" spans="1:72" x14ac:dyDescent="0.2">
      <c r="A159" s="24">
        <f t="shared" ref="A159:A203" si="36">SUM(AH159:BT159)</f>
        <v>0</v>
      </c>
      <c r="B159" s="211"/>
      <c r="C159" s="204"/>
      <c r="D159" s="101"/>
      <c r="E159" s="101"/>
      <c r="F159" s="101"/>
      <c r="G159" s="48"/>
      <c r="H159" s="101"/>
      <c r="I159" s="48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48"/>
      <c r="W159" s="101"/>
      <c r="X159" s="101"/>
      <c r="Y159" s="101"/>
      <c r="Z159" s="101"/>
      <c r="AA159" s="48"/>
      <c r="AB159" s="66"/>
      <c r="AC159" s="66"/>
      <c r="AD159" s="66"/>
      <c r="AE159" s="66"/>
      <c r="AF159" s="66"/>
      <c r="AG159" s="67"/>
      <c r="AH159" s="24">
        <f>COUNTIF(E159:$AG159,D159)</f>
        <v>0</v>
      </c>
      <c r="AI159" s="24">
        <f>COUNTIF(F159:$AG159,E159)</f>
        <v>0</v>
      </c>
      <c r="AJ159" s="24">
        <f>COUNTIF(G159:$AG159,F159)</f>
        <v>0</v>
      </c>
      <c r="AK159" s="24">
        <f>COUNTIF(H159:$AG159,G159)</f>
        <v>0</v>
      </c>
      <c r="AL159" s="24">
        <f>COUNTIF(I159:$AG159,H159)</f>
        <v>0</v>
      </c>
      <c r="AM159" s="24">
        <f>COUNTIF(J159:$AG159,I159)</f>
        <v>0</v>
      </c>
      <c r="AN159" s="24">
        <f>COUNTIF(K159:$AG159,J159)</f>
        <v>0</v>
      </c>
      <c r="AO159" s="24">
        <f>COUNTIF(L159:$AG159,K159)</f>
        <v>0</v>
      </c>
      <c r="AP159" s="24">
        <f>COUNTIF(M159:$AG159,L159)</f>
        <v>0</v>
      </c>
      <c r="AQ159" s="24">
        <f>COUNTIF(N159:$AG159,M159)</f>
        <v>0</v>
      </c>
      <c r="AR159" s="24">
        <f>COUNTIF(O159:$AG159,N159)</f>
        <v>0</v>
      </c>
      <c r="AS159" s="24">
        <f>COUNTIF(P159:$AG159,O159)</f>
        <v>0</v>
      </c>
      <c r="AT159" s="24">
        <f>COUNTIF(Q159:$AG159,P159)</f>
        <v>0</v>
      </c>
      <c r="AU159" s="24">
        <f>COUNTIF(R159:$AG159,Q159)</f>
        <v>0</v>
      </c>
      <c r="AV159" s="24">
        <f>COUNTIF(S159:$AG159,R159)</f>
        <v>0</v>
      </c>
      <c r="AW159" s="24">
        <f>COUNTIF(T159:$AG159,S159)</f>
        <v>0</v>
      </c>
      <c r="AX159" s="24">
        <f>COUNTIF(U159:$AG159,T159)</f>
        <v>0</v>
      </c>
      <c r="AY159" s="24">
        <f>COUNTIF(V159:$AG159,U159)</f>
        <v>0</v>
      </c>
      <c r="AZ159" s="24">
        <f>COUNTIF(W159:$AG159,V159)</f>
        <v>0</v>
      </c>
      <c r="BA159" s="24">
        <f>COUNTIF(X159:$AG159,W159)</f>
        <v>0</v>
      </c>
      <c r="BB159" s="24">
        <f>COUNTIF(Y159:$AG159,X159)</f>
        <v>0</v>
      </c>
      <c r="BC159" s="24">
        <f>COUNTIF(Z159:$AG159,Y159)</f>
        <v>0</v>
      </c>
      <c r="BD159" s="24">
        <f>COUNTIF(Z159:$AG159,#REF!)</f>
        <v>0</v>
      </c>
      <c r="BE159" s="24">
        <f>COUNTIF(Z159:$AG159,#REF!)</f>
        <v>0</v>
      </c>
      <c r="BF159" s="24">
        <f>COUNTIF(Z159:$AG159,#REF!)</f>
        <v>0</v>
      </c>
      <c r="BG159" s="24">
        <f>COUNTIF(Z159:$AG159,#REF!)</f>
        <v>0</v>
      </c>
      <c r="BH159" s="24">
        <f>COUNTIF(Z159:$AG159,#REF!)</f>
        <v>0</v>
      </c>
      <c r="BI159" s="24">
        <f>COUNTIF(Z159:$AG159,#REF!)</f>
        <v>0</v>
      </c>
      <c r="BJ159" s="24">
        <f>COUNTIF(Z159:$AG159,#REF!)</f>
        <v>0</v>
      </c>
      <c r="BK159" s="24">
        <f>COUNTIF(Z159:$AG159,#REF!)</f>
        <v>0</v>
      </c>
      <c r="BL159" s="24">
        <f>COUNTIF(Z159:$AG159,#REF!)</f>
        <v>0</v>
      </c>
      <c r="BM159" s="24">
        <f>COUNTIF(Z159:$AG159,#REF!)</f>
        <v>0</v>
      </c>
      <c r="BN159" s="24">
        <f>COUNTIF(AA159:$AG159,Z159)</f>
        <v>0</v>
      </c>
      <c r="BO159" s="24">
        <f>COUNTIF(AB159:$AG159,AA159)</f>
        <v>0</v>
      </c>
      <c r="BP159" s="24">
        <f>COUNTIF(AC159:$AG159,AB159)</f>
        <v>0</v>
      </c>
      <c r="BQ159" s="24">
        <f>COUNTIF(AD159:$AG159,AC159)</f>
        <v>0</v>
      </c>
      <c r="BR159" s="24">
        <f>COUNTIF(AE159:$AG159,AD159)</f>
        <v>0</v>
      </c>
      <c r="BS159" s="24">
        <f>COUNTIF(AF159:$AG159,AE159)</f>
        <v>0</v>
      </c>
      <c r="BT159" s="24">
        <f>COUNTIF(AG159:$AG159,AF159)</f>
        <v>0</v>
      </c>
    </row>
    <row r="160" spans="1:72" x14ac:dyDescent="0.2">
      <c r="A160" s="24" t="e">
        <f t="shared" si="36"/>
        <v>#REF!</v>
      </c>
      <c r="B160" s="211"/>
      <c r="C160" s="205"/>
      <c r="D160" s="101"/>
      <c r="E160" s="101"/>
      <c r="F160" s="101"/>
      <c r="G160" s="48"/>
      <c r="H160" s="101"/>
      <c r="I160" s="48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48"/>
      <c r="W160" s="101"/>
      <c r="X160" s="101"/>
      <c r="Y160" s="101"/>
      <c r="Z160" s="101"/>
      <c r="AA160" s="48"/>
      <c r="AB160" s="66"/>
      <c r="AC160" s="66"/>
      <c r="AD160" s="66"/>
      <c r="AE160" s="66"/>
      <c r="AF160" s="66"/>
      <c r="AG160" s="67"/>
      <c r="AH160" s="24">
        <f>IF(D160="",0,COUNTIF(E160:$AG160,D160))</f>
        <v>0</v>
      </c>
      <c r="AI160" s="24">
        <f>IF(E160="",0,COUNTIF(F160:$AG160,E160))</f>
        <v>0</v>
      </c>
      <c r="AJ160" s="24">
        <f>IF(F160="",0,COUNTIF(G160:$AG160,F160))</f>
        <v>0</v>
      </c>
      <c r="AK160" s="24">
        <f>IF(G160="",0,COUNTIF(H160:$AG160,G160))</f>
        <v>0</v>
      </c>
      <c r="AL160" s="24">
        <f>IF(H160="",0,COUNTIF(I160:$AG160,H160))</f>
        <v>0</v>
      </c>
      <c r="AM160" s="24">
        <f>IF(I160="",0,COUNTIF(J160:$AG160,I160))</f>
        <v>0</v>
      </c>
      <c r="AN160" s="24">
        <f>IF(J160="",0,COUNTIF(K160:$AG160,J160))</f>
        <v>0</v>
      </c>
      <c r="AO160" s="24">
        <f>IF(K160="",0,COUNTIF(L160:$AG160,K160))</f>
        <v>0</v>
      </c>
      <c r="AP160" s="24">
        <f>IF(L160="",0,COUNTIF(M160:$AG160,L160))</f>
        <v>0</v>
      </c>
      <c r="AQ160" s="24">
        <f>IF(M160="",0,COUNTIF(N160:$AG160,M160))</f>
        <v>0</v>
      </c>
      <c r="AR160" s="24">
        <f>IF(N160="",0,COUNTIF(O160:$AG160,N160))</f>
        <v>0</v>
      </c>
      <c r="AS160" s="24">
        <f>IF(O160="",0,COUNTIF(P160:$AG160,O160))</f>
        <v>0</v>
      </c>
      <c r="AT160" s="24">
        <f>IF(P160="",0,COUNTIF(Q160:$AG160,P160))</f>
        <v>0</v>
      </c>
      <c r="AU160" s="24">
        <f>IF(Q160="",0,COUNTIF(R160:$AG160,Q160))</f>
        <v>0</v>
      </c>
      <c r="AV160" s="24">
        <f>IF(R160="",0,COUNTIF(S160:$AG160,R160))</f>
        <v>0</v>
      </c>
      <c r="AW160" s="24">
        <f>IF(S160="",0,COUNTIF(T160:$AG160,S160))</f>
        <v>0</v>
      </c>
      <c r="AX160" s="24">
        <f>IF(T160="",0,COUNTIF(U160:$AG160,T160))</f>
        <v>0</v>
      </c>
      <c r="AY160" s="24">
        <f>IF(U160="",0,COUNTIF(V160:$AG160,U160))</f>
        <v>0</v>
      </c>
      <c r="AZ160" s="24">
        <f>IF(V160="",0,COUNTIF(W160:$AG160,V160))</f>
        <v>0</v>
      </c>
      <c r="BA160" s="24">
        <f>IF(W160="",0,COUNTIF(X160:$AG160,W160))</f>
        <v>0</v>
      </c>
      <c r="BB160" s="24">
        <f>IF(X160="",0,COUNTIF(Y160:$AG160,X160))</f>
        <v>0</v>
      </c>
      <c r="BC160" s="24">
        <f>IF(Y160="",0,COUNTIF(Z160:$AG160,Y160))</f>
        <v>0</v>
      </c>
      <c r="BD160" s="24" t="e">
        <f>IF(#REF!="",0,COUNTIF(Z160:$AG160,#REF!))</f>
        <v>#REF!</v>
      </c>
      <c r="BE160" s="24" t="e">
        <f>IF(#REF!="",0,COUNTIF(Z160:$AG160,#REF!))</f>
        <v>#REF!</v>
      </c>
      <c r="BF160" s="24" t="e">
        <f>IF(#REF!="",0,COUNTIF(Z160:$AG160,#REF!))</f>
        <v>#REF!</v>
      </c>
      <c r="BG160" s="24" t="e">
        <f>IF(#REF!="",0,COUNTIF(Z160:$AG160,#REF!))</f>
        <v>#REF!</v>
      </c>
      <c r="BH160" s="24" t="e">
        <f>IF(#REF!="",0,COUNTIF(Z160:$AG160,#REF!))</f>
        <v>#REF!</v>
      </c>
      <c r="BI160" s="24" t="e">
        <f>IF(#REF!="",0,COUNTIF(Z160:$AG160,#REF!))</f>
        <v>#REF!</v>
      </c>
      <c r="BJ160" s="24" t="e">
        <f>IF(#REF!="",0,COUNTIF(Z160:$AG160,#REF!))</f>
        <v>#REF!</v>
      </c>
      <c r="BK160" s="24" t="e">
        <f>IF(#REF!="",0,COUNTIF(Z160:$AG160,#REF!))</f>
        <v>#REF!</v>
      </c>
      <c r="BL160" s="24" t="e">
        <f>IF(#REF!="",0,COUNTIF(Z160:$AG160,#REF!))</f>
        <v>#REF!</v>
      </c>
      <c r="BM160" s="24" t="e">
        <f>IF(#REF!="",0,COUNTIF(Z160:$AG160,#REF!))</f>
        <v>#REF!</v>
      </c>
      <c r="BN160" s="24">
        <f>IF(Z160="",0,COUNTIF(AA160:$AG160,Z160))</f>
        <v>0</v>
      </c>
      <c r="BO160" s="24">
        <f>IF(AA160="",0,COUNTIF(AB160:$AG160,AA160))</f>
        <v>0</v>
      </c>
      <c r="BP160" s="24">
        <f>IF(AB160="",0,COUNTIF(AC160:$AG160,AB160))</f>
        <v>0</v>
      </c>
      <c r="BQ160" s="24">
        <f>IF(AC160="",0,COUNTIF(AD160:$AG160,AC160))</f>
        <v>0</v>
      </c>
      <c r="BR160" s="24">
        <f>IF(AD160="",0,COUNTIF(AE160:$AG160,AD160))</f>
        <v>0</v>
      </c>
      <c r="BS160" s="24">
        <f>IF(AE160="",0,COUNTIF(AF160:$AG160,AE160))</f>
        <v>0</v>
      </c>
      <c r="BT160" s="24">
        <f>IF(AF160="",0,COUNTIF(AG160:$AG160,AF160))</f>
        <v>0</v>
      </c>
    </row>
    <row r="161" spans="1:72" s="23" customFormat="1" ht="28.5" customHeight="1" x14ac:dyDescent="0.2">
      <c r="B161" s="211"/>
      <c r="C161" s="203">
        <v>0.75</v>
      </c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  <c r="AB161" s="64"/>
      <c r="AC161" s="64"/>
      <c r="AD161" s="64"/>
      <c r="AE161" s="64"/>
      <c r="AF161" s="64"/>
      <c r="AG161" s="65"/>
    </row>
    <row r="162" spans="1:72" x14ac:dyDescent="0.2">
      <c r="A162" s="24">
        <f t="shared" ref="A162:A206" si="37">SUM(AH162:BT162)</f>
        <v>0</v>
      </c>
      <c r="B162" s="211"/>
      <c r="C162" s="204"/>
      <c r="D162" s="101"/>
      <c r="E162" s="101"/>
      <c r="F162" s="101"/>
      <c r="G162" s="48"/>
      <c r="H162" s="101"/>
      <c r="I162" s="48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48"/>
      <c r="W162" s="101"/>
      <c r="X162" s="101"/>
      <c r="Y162" s="101"/>
      <c r="Z162" s="101"/>
      <c r="AA162" s="48"/>
      <c r="AB162" s="66"/>
      <c r="AC162" s="66"/>
      <c r="AD162" s="66"/>
      <c r="AE162" s="66"/>
      <c r="AF162" s="66"/>
      <c r="AG162" s="67"/>
      <c r="AH162" s="24">
        <f>COUNTIF(E162:$AG162,D162)</f>
        <v>0</v>
      </c>
      <c r="AI162" s="24">
        <f>COUNTIF(F162:$AG162,E162)</f>
        <v>0</v>
      </c>
      <c r="AJ162" s="24">
        <f>COUNTIF(G162:$AG162,F162)</f>
        <v>0</v>
      </c>
      <c r="AK162" s="24">
        <f>COUNTIF(H162:$AG162,G162)</f>
        <v>0</v>
      </c>
      <c r="AL162" s="24">
        <f>COUNTIF(I162:$AG162,H162)</f>
        <v>0</v>
      </c>
      <c r="AM162" s="24">
        <f>COUNTIF(J162:$AG162,I162)</f>
        <v>0</v>
      </c>
      <c r="AN162" s="24">
        <f>COUNTIF(K162:$AG162,J162)</f>
        <v>0</v>
      </c>
      <c r="AO162" s="24">
        <f>COUNTIF(L162:$AG162,K162)</f>
        <v>0</v>
      </c>
      <c r="AP162" s="24">
        <f>COUNTIF(M162:$AG162,L162)</f>
        <v>0</v>
      </c>
      <c r="AQ162" s="24">
        <f>COUNTIF(N162:$AG162,M162)</f>
        <v>0</v>
      </c>
      <c r="AR162" s="24">
        <f>COUNTIF(O162:$AG162,N162)</f>
        <v>0</v>
      </c>
      <c r="AS162" s="24">
        <f>COUNTIF(P162:$AG162,O162)</f>
        <v>0</v>
      </c>
      <c r="AT162" s="24">
        <f>COUNTIF(Q162:$AG162,P162)</f>
        <v>0</v>
      </c>
      <c r="AU162" s="24">
        <f>COUNTIF(R162:$AG162,Q162)</f>
        <v>0</v>
      </c>
      <c r="AV162" s="24">
        <f>COUNTIF(S162:$AG162,R162)</f>
        <v>0</v>
      </c>
      <c r="AW162" s="24">
        <f>COUNTIF(T162:$AG162,S162)</f>
        <v>0</v>
      </c>
      <c r="AX162" s="24">
        <f>COUNTIF(U162:$AG162,T162)</f>
        <v>0</v>
      </c>
      <c r="AY162" s="24">
        <f>COUNTIF(V162:$AG162,U162)</f>
        <v>0</v>
      </c>
      <c r="AZ162" s="24">
        <f>COUNTIF(W162:$AG162,V162)</f>
        <v>0</v>
      </c>
      <c r="BA162" s="24">
        <f>COUNTIF(X162:$AG162,W162)</f>
        <v>0</v>
      </c>
      <c r="BB162" s="24">
        <f>COUNTIF(Y162:$AG162,X162)</f>
        <v>0</v>
      </c>
      <c r="BC162" s="24">
        <f>COUNTIF(Z162:$AG162,Y162)</f>
        <v>0</v>
      </c>
      <c r="BD162" s="24">
        <f>COUNTIF(Z162:$AG162,#REF!)</f>
        <v>0</v>
      </c>
      <c r="BE162" s="24">
        <f>COUNTIF(Z162:$AG162,#REF!)</f>
        <v>0</v>
      </c>
      <c r="BF162" s="24">
        <f>COUNTIF(Z162:$AG162,#REF!)</f>
        <v>0</v>
      </c>
      <c r="BG162" s="24">
        <f>COUNTIF(Z162:$AG162,#REF!)</f>
        <v>0</v>
      </c>
      <c r="BH162" s="24">
        <f>COUNTIF(Z162:$AG162,#REF!)</f>
        <v>0</v>
      </c>
      <c r="BI162" s="24">
        <f>COUNTIF(Z162:$AG162,#REF!)</f>
        <v>0</v>
      </c>
      <c r="BJ162" s="24">
        <f>COUNTIF(Z162:$AG162,#REF!)</f>
        <v>0</v>
      </c>
      <c r="BK162" s="24">
        <f>COUNTIF(Z162:$AG162,#REF!)</f>
        <v>0</v>
      </c>
      <c r="BL162" s="24">
        <f>COUNTIF(Z162:$AG162,#REF!)</f>
        <v>0</v>
      </c>
      <c r="BM162" s="24">
        <f>COUNTIF(Z162:$AG162,#REF!)</f>
        <v>0</v>
      </c>
      <c r="BN162" s="24">
        <f>COUNTIF(AA162:$AG162,Z162)</f>
        <v>0</v>
      </c>
      <c r="BO162" s="24">
        <f>COUNTIF(AB162:$AG162,AA162)</f>
        <v>0</v>
      </c>
      <c r="BP162" s="24">
        <f>COUNTIF(AC162:$AG162,AB162)</f>
        <v>0</v>
      </c>
      <c r="BQ162" s="24">
        <f>COUNTIF(AD162:$AG162,AC162)</f>
        <v>0</v>
      </c>
      <c r="BR162" s="24">
        <f>COUNTIF(AE162:$AG162,AD162)</f>
        <v>0</v>
      </c>
      <c r="BS162" s="24">
        <f>COUNTIF(AF162:$AG162,AE162)</f>
        <v>0</v>
      </c>
      <c r="BT162" s="24">
        <f>COUNTIF(AG162:$AG162,AF162)</f>
        <v>0</v>
      </c>
    </row>
    <row r="163" spans="1:72" x14ac:dyDescent="0.2">
      <c r="A163" s="24" t="e">
        <f t="shared" si="37"/>
        <v>#REF!</v>
      </c>
      <c r="B163" s="211"/>
      <c r="C163" s="205"/>
      <c r="D163" s="101"/>
      <c r="E163" s="101"/>
      <c r="F163" s="101"/>
      <c r="G163" s="48"/>
      <c r="H163" s="101"/>
      <c r="I163" s="48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48"/>
      <c r="W163" s="101"/>
      <c r="X163" s="101"/>
      <c r="Y163" s="101"/>
      <c r="Z163" s="101"/>
      <c r="AA163" s="48"/>
      <c r="AB163" s="66"/>
      <c r="AC163" s="66"/>
      <c r="AD163" s="66"/>
      <c r="AE163" s="66"/>
      <c r="AF163" s="66"/>
      <c r="AG163" s="67"/>
      <c r="AH163" s="24">
        <f>IF(D163="",0,COUNTIF(E163:$AG163,D163))</f>
        <v>0</v>
      </c>
      <c r="AI163" s="24">
        <f>IF(E163="",0,COUNTIF(F163:$AG163,E163))</f>
        <v>0</v>
      </c>
      <c r="AJ163" s="24">
        <f>IF(F163="",0,COUNTIF(G163:$AG163,F163))</f>
        <v>0</v>
      </c>
      <c r="AK163" s="24">
        <f>IF(G163="",0,COUNTIF(H163:$AG163,G163))</f>
        <v>0</v>
      </c>
      <c r="AL163" s="24">
        <f>IF(H163="",0,COUNTIF(I163:$AG163,H163))</f>
        <v>0</v>
      </c>
      <c r="AM163" s="24">
        <f>IF(I163="",0,COUNTIF(J163:$AG163,I163))</f>
        <v>0</v>
      </c>
      <c r="AN163" s="24">
        <f>IF(J163="",0,COUNTIF(K163:$AG163,J163))</f>
        <v>0</v>
      </c>
      <c r="AO163" s="24">
        <f>IF(K163="",0,COUNTIF(L163:$AG163,K163))</f>
        <v>0</v>
      </c>
      <c r="AP163" s="24">
        <f>IF(L163="",0,COUNTIF(M163:$AG163,L163))</f>
        <v>0</v>
      </c>
      <c r="AQ163" s="24">
        <f>IF(M163="",0,COUNTIF(N163:$AG163,M163))</f>
        <v>0</v>
      </c>
      <c r="AR163" s="24">
        <f>IF(N163="",0,COUNTIF(O163:$AG163,N163))</f>
        <v>0</v>
      </c>
      <c r="AS163" s="24">
        <f>IF(O163="",0,COUNTIF(P163:$AG163,O163))</f>
        <v>0</v>
      </c>
      <c r="AT163" s="24">
        <f>IF(P163="",0,COUNTIF(Q163:$AG163,P163))</f>
        <v>0</v>
      </c>
      <c r="AU163" s="24">
        <f>IF(Q163="",0,COUNTIF(R163:$AG163,Q163))</f>
        <v>0</v>
      </c>
      <c r="AV163" s="24">
        <f>IF(R163="",0,COUNTIF(S163:$AG163,R163))</f>
        <v>0</v>
      </c>
      <c r="AW163" s="24">
        <f>IF(S163="",0,COUNTIF(T163:$AG163,S163))</f>
        <v>0</v>
      </c>
      <c r="AX163" s="24">
        <f>IF(T163="",0,COUNTIF(U163:$AG163,T163))</f>
        <v>0</v>
      </c>
      <c r="AY163" s="24">
        <f>IF(U163="",0,COUNTIF(V163:$AG163,U163))</f>
        <v>0</v>
      </c>
      <c r="AZ163" s="24">
        <f>IF(V163="",0,COUNTIF(W163:$AG163,V163))</f>
        <v>0</v>
      </c>
      <c r="BA163" s="24">
        <f>IF(W163="",0,COUNTIF(X163:$AG163,W163))</f>
        <v>0</v>
      </c>
      <c r="BB163" s="24">
        <f>IF(X163="",0,COUNTIF(Y163:$AG163,X163))</f>
        <v>0</v>
      </c>
      <c r="BC163" s="24">
        <f>IF(Y163="",0,COUNTIF(Z163:$AG163,Y163))</f>
        <v>0</v>
      </c>
      <c r="BD163" s="24" t="e">
        <f>IF(#REF!="",0,COUNTIF(Z163:$AG163,#REF!))</f>
        <v>#REF!</v>
      </c>
      <c r="BE163" s="24" t="e">
        <f>IF(#REF!="",0,COUNTIF(Z163:$AG163,#REF!))</f>
        <v>#REF!</v>
      </c>
      <c r="BF163" s="24" t="e">
        <f>IF(#REF!="",0,COUNTIF(Z163:$AG163,#REF!))</f>
        <v>#REF!</v>
      </c>
      <c r="BG163" s="24" t="e">
        <f>IF(#REF!="",0,COUNTIF(Z163:$AG163,#REF!))</f>
        <v>#REF!</v>
      </c>
      <c r="BH163" s="24" t="e">
        <f>IF(#REF!="",0,COUNTIF(Z163:$AG163,#REF!))</f>
        <v>#REF!</v>
      </c>
      <c r="BI163" s="24" t="e">
        <f>IF(#REF!="",0,COUNTIF(Z163:$AG163,#REF!))</f>
        <v>#REF!</v>
      </c>
      <c r="BJ163" s="24" t="e">
        <f>IF(#REF!="",0,COUNTIF(Z163:$AG163,#REF!))</f>
        <v>#REF!</v>
      </c>
      <c r="BK163" s="24" t="e">
        <f>IF(#REF!="",0,COUNTIF(Z163:$AG163,#REF!))</f>
        <v>#REF!</v>
      </c>
      <c r="BL163" s="24" t="e">
        <f>IF(#REF!="",0,COUNTIF(Z163:$AG163,#REF!))</f>
        <v>#REF!</v>
      </c>
      <c r="BM163" s="24" t="e">
        <f>IF(#REF!="",0,COUNTIF(Z163:$AG163,#REF!))</f>
        <v>#REF!</v>
      </c>
      <c r="BN163" s="24">
        <f>IF(Z163="",0,COUNTIF(AA163:$AG163,Z163))</f>
        <v>0</v>
      </c>
      <c r="BO163" s="24">
        <f>IF(AA163="",0,COUNTIF(AB163:$AG163,AA163))</f>
        <v>0</v>
      </c>
      <c r="BP163" s="24">
        <f>IF(AB163="",0,COUNTIF(AC163:$AG163,AB163))</f>
        <v>0</v>
      </c>
      <c r="BQ163" s="24">
        <f>IF(AC163="",0,COUNTIF(AD163:$AG163,AC163))</f>
        <v>0</v>
      </c>
      <c r="BR163" s="24">
        <f>IF(AD163="",0,COUNTIF(AE163:$AG163,AD163))</f>
        <v>0</v>
      </c>
      <c r="BS163" s="24">
        <f>IF(AE163="",0,COUNTIF(AF163:$AG163,AE163))</f>
        <v>0</v>
      </c>
      <c r="BT163" s="24">
        <f>IF(AF163="",0,COUNTIF(AG163:$AG163,AF163))</f>
        <v>0</v>
      </c>
    </row>
    <row r="164" spans="1:72" s="23" customFormat="1" x14ac:dyDescent="0.2">
      <c r="B164" s="211"/>
      <c r="C164" s="203">
        <v>0.79166666666666663</v>
      </c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  <c r="AA164" s="47"/>
      <c r="AB164" s="64"/>
      <c r="AC164" s="64"/>
      <c r="AD164" s="64"/>
      <c r="AE164" s="64"/>
      <c r="AF164" s="64"/>
      <c r="AG164" s="65"/>
    </row>
    <row r="165" spans="1:72" x14ac:dyDescent="0.2">
      <c r="A165" s="24">
        <f t="shared" ref="A165:A209" si="38">SUM(AH165:BT165)</f>
        <v>0</v>
      </c>
      <c r="B165" s="211"/>
      <c r="C165" s="204"/>
      <c r="D165" s="101"/>
      <c r="E165" s="101"/>
      <c r="F165" s="101"/>
      <c r="G165" s="48"/>
      <c r="H165" s="101"/>
      <c r="I165" s="48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48"/>
      <c r="AB165" s="66"/>
      <c r="AC165" s="66"/>
      <c r="AD165" s="66"/>
      <c r="AE165" s="66"/>
      <c r="AF165" s="66"/>
      <c r="AG165" s="67"/>
      <c r="AH165" s="24">
        <f>COUNTIF(E165:$AG165,D165)</f>
        <v>0</v>
      </c>
      <c r="AI165" s="24">
        <f>COUNTIF(F165:$AG165,E165)</f>
        <v>0</v>
      </c>
      <c r="AJ165" s="24">
        <f>COUNTIF(G165:$AG165,F165)</f>
        <v>0</v>
      </c>
      <c r="AK165" s="24">
        <f>COUNTIF(H165:$AG165,G165)</f>
        <v>0</v>
      </c>
      <c r="AL165" s="24">
        <f>COUNTIF(I165:$AG165,H165)</f>
        <v>0</v>
      </c>
      <c r="AM165" s="24">
        <f>COUNTIF(J165:$AG165,I165)</f>
        <v>0</v>
      </c>
      <c r="AN165" s="24">
        <f>COUNTIF(K165:$AG165,J165)</f>
        <v>0</v>
      </c>
      <c r="AO165" s="24">
        <f>COUNTIF(L165:$AG165,K165)</f>
        <v>0</v>
      </c>
      <c r="AP165" s="24">
        <f>COUNTIF(M165:$AG165,L165)</f>
        <v>0</v>
      </c>
      <c r="AQ165" s="24">
        <f>COUNTIF(N165:$AG165,M165)</f>
        <v>0</v>
      </c>
      <c r="AR165" s="24">
        <f>COUNTIF(O165:$AG165,N165)</f>
        <v>0</v>
      </c>
      <c r="AS165" s="24">
        <f>COUNTIF(P165:$AG165,O165)</f>
        <v>0</v>
      </c>
      <c r="AT165" s="24">
        <f>COUNTIF(Q165:$AG165,P165)</f>
        <v>0</v>
      </c>
      <c r="AU165" s="24">
        <f>COUNTIF(R165:$AG165,Q165)</f>
        <v>0</v>
      </c>
      <c r="AV165" s="24">
        <f>COUNTIF(S165:$AG165,R165)</f>
        <v>0</v>
      </c>
      <c r="AW165" s="24">
        <f>COUNTIF(T165:$AG165,S165)</f>
        <v>0</v>
      </c>
      <c r="AX165" s="24">
        <f>COUNTIF(U165:$AG165,T165)</f>
        <v>0</v>
      </c>
      <c r="AY165" s="24">
        <f>COUNTIF(V165:$AG165,U165)</f>
        <v>0</v>
      </c>
      <c r="AZ165" s="24">
        <f>COUNTIF(W165:$AG165,V165)</f>
        <v>0</v>
      </c>
      <c r="BA165" s="24">
        <f>COUNTIF(X165:$AG165,W165)</f>
        <v>0</v>
      </c>
      <c r="BB165" s="24">
        <f>COUNTIF(Y165:$AG165,X165)</f>
        <v>0</v>
      </c>
      <c r="BC165" s="24">
        <f>COUNTIF(Z165:$AG165,Y165)</f>
        <v>0</v>
      </c>
      <c r="BD165" s="24">
        <f>COUNTIF(Z165:$AG165,#REF!)</f>
        <v>0</v>
      </c>
      <c r="BE165" s="24">
        <f>COUNTIF(Z165:$AG165,#REF!)</f>
        <v>0</v>
      </c>
      <c r="BF165" s="24">
        <f>COUNTIF(Z165:$AG165,#REF!)</f>
        <v>0</v>
      </c>
      <c r="BG165" s="24">
        <f>COUNTIF(Z165:$AG165,#REF!)</f>
        <v>0</v>
      </c>
      <c r="BH165" s="24">
        <f>COUNTIF(Z165:$AG165,#REF!)</f>
        <v>0</v>
      </c>
      <c r="BI165" s="24">
        <f>COUNTIF(Z165:$AG165,#REF!)</f>
        <v>0</v>
      </c>
      <c r="BJ165" s="24">
        <f>COUNTIF(Z165:$AG165,#REF!)</f>
        <v>0</v>
      </c>
      <c r="BK165" s="24">
        <f>COUNTIF(Z165:$AG165,#REF!)</f>
        <v>0</v>
      </c>
      <c r="BL165" s="24">
        <f>COUNTIF(Z165:$AG165,#REF!)</f>
        <v>0</v>
      </c>
      <c r="BM165" s="24">
        <f>COUNTIF(Z165:$AG165,#REF!)</f>
        <v>0</v>
      </c>
      <c r="BN165" s="24">
        <f>COUNTIF(AA165:$AG165,Z165)</f>
        <v>0</v>
      </c>
      <c r="BO165" s="24">
        <f>COUNTIF(AB165:$AG165,AA165)</f>
        <v>0</v>
      </c>
      <c r="BP165" s="24">
        <f>COUNTIF(AC165:$AG165,AB165)</f>
        <v>0</v>
      </c>
      <c r="BQ165" s="24">
        <f>COUNTIF(AD165:$AG165,AC165)</f>
        <v>0</v>
      </c>
      <c r="BR165" s="24">
        <f>COUNTIF(AE165:$AG165,AD165)</f>
        <v>0</v>
      </c>
      <c r="BS165" s="24">
        <f>COUNTIF(AF165:$AG165,AE165)</f>
        <v>0</v>
      </c>
      <c r="BT165" s="24">
        <f>COUNTIF(AG165:$AG165,AF165)</f>
        <v>0</v>
      </c>
    </row>
    <row r="166" spans="1:72" x14ac:dyDescent="0.2">
      <c r="A166" s="24" t="e">
        <f t="shared" si="38"/>
        <v>#REF!</v>
      </c>
      <c r="B166" s="211"/>
      <c r="C166" s="205"/>
      <c r="D166" s="101"/>
      <c r="E166" s="101"/>
      <c r="F166" s="101"/>
      <c r="G166" s="48"/>
      <c r="H166" s="101"/>
      <c r="I166" s="48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48"/>
      <c r="AB166" s="66"/>
      <c r="AC166" s="66"/>
      <c r="AD166" s="66"/>
      <c r="AE166" s="66"/>
      <c r="AF166" s="66"/>
      <c r="AG166" s="67"/>
      <c r="AH166" s="24">
        <f>IF(D166="",0,COUNTIF(E166:$AG166,D166))</f>
        <v>0</v>
      </c>
      <c r="AI166" s="24">
        <f>IF(E166="",0,COUNTIF(F166:$AG166,E166))</f>
        <v>0</v>
      </c>
      <c r="AJ166" s="24">
        <f>IF(F166="",0,COUNTIF(G166:$AG166,F166))</f>
        <v>0</v>
      </c>
      <c r="AK166" s="24">
        <f>IF(G166="",0,COUNTIF(H166:$AG166,G166))</f>
        <v>0</v>
      </c>
      <c r="AL166" s="24">
        <f>IF(H166="",0,COUNTIF(I166:$AG166,H166))</f>
        <v>0</v>
      </c>
      <c r="AM166" s="24">
        <f>IF(I166="",0,COUNTIF(J166:$AG166,I166))</f>
        <v>0</v>
      </c>
      <c r="AN166" s="24">
        <f>IF(J166="",0,COUNTIF(K166:$AG166,J166))</f>
        <v>0</v>
      </c>
      <c r="AO166" s="24">
        <f>IF(K166="",0,COUNTIF(L166:$AG166,K166))</f>
        <v>0</v>
      </c>
      <c r="AP166" s="24">
        <f>IF(L166="",0,COUNTIF(M166:$AG166,L166))</f>
        <v>0</v>
      </c>
      <c r="AQ166" s="24">
        <f>IF(M166="",0,COUNTIF(N166:$AG166,M166))</f>
        <v>0</v>
      </c>
      <c r="AR166" s="24">
        <f>IF(N166="",0,COUNTIF(O166:$AG166,N166))</f>
        <v>0</v>
      </c>
      <c r="AS166" s="24">
        <f>IF(O166="",0,COUNTIF(P166:$AG166,O166))</f>
        <v>0</v>
      </c>
      <c r="AT166" s="24">
        <f>IF(P166="",0,COUNTIF(Q166:$AG166,P166))</f>
        <v>0</v>
      </c>
      <c r="AU166" s="24">
        <f>IF(Q166="",0,COUNTIF(R166:$AG166,Q166))</f>
        <v>0</v>
      </c>
      <c r="AV166" s="24">
        <f>IF(R166="",0,COUNTIF(S166:$AG166,R166))</f>
        <v>0</v>
      </c>
      <c r="AW166" s="24">
        <f>IF(S166="",0,COUNTIF(T166:$AG166,S166))</f>
        <v>0</v>
      </c>
      <c r="AX166" s="24">
        <f>IF(T166="",0,COUNTIF(U166:$AG166,T166))</f>
        <v>0</v>
      </c>
      <c r="AY166" s="24">
        <f>IF(U166="",0,COUNTIF(V166:$AG166,U166))</f>
        <v>0</v>
      </c>
      <c r="AZ166" s="24">
        <f>IF(V166="",0,COUNTIF(W166:$AG166,V166))</f>
        <v>0</v>
      </c>
      <c r="BA166" s="24">
        <f>IF(W166="",0,COUNTIF(X166:$AG166,W166))</f>
        <v>0</v>
      </c>
      <c r="BB166" s="24">
        <f>IF(X166="",0,COUNTIF(Y166:$AG166,X166))</f>
        <v>0</v>
      </c>
      <c r="BC166" s="24">
        <f>IF(Y166="",0,COUNTIF(Z166:$AG166,Y166))</f>
        <v>0</v>
      </c>
      <c r="BD166" s="24" t="e">
        <f>IF(#REF!="",0,COUNTIF(Z166:$AG166,#REF!))</f>
        <v>#REF!</v>
      </c>
      <c r="BE166" s="24" t="e">
        <f>IF(#REF!="",0,COUNTIF(Z166:$AG166,#REF!))</f>
        <v>#REF!</v>
      </c>
      <c r="BF166" s="24" t="e">
        <f>IF(#REF!="",0,COUNTIF(Z166:$AG166,#REF!))</f>
        <v>#REF!</v>
      </c>
      <c r="BG166" s="24" t="e">
        <f>IF(#REF!="",0,COUNTIF(Z166:$AG166,#REF!))</f>
        <v>#REF!</v>
      </c>
      <c r="BH166" s="24" t="e">
        <f>IF(#REF!="",0,COUNTIF(Z166:$AG166,#REF!))</f>
        <v>#REF!</v>
      </c>
      <c r="BI166" s="24" t="e">
        <f>IF(#REF!="",0,COUNTIF(Z166:$AG166,#REF!))</f>
        <v>#REF!</v>
      </c>
      <c r="BJ166" s="24" t="e">
        <f>IF(#REF!="",0,COUNTIF(Z166:$AG166,#REF!))</f>
        <v>#REF!</v>
      </c>
      <c r="BK166" s="24" t="e">
        <f>IF(#REF!="",0,COUNTIF(Z166:$AG166,#REF!))</f>
        <v>#REF!</v>
      </c>
      <c r="BL166" s="24" t="e">
        <f>IF(#REF!="",0,COUNTIF(Z166:$AG166,#REF!))</f>
        <v>#REF!</v>
      </c>
      <c r="BM166" s="24" t="e">
        <f>IF(#REF!="",0,COUNTIF(Z166:$AG166,#REF!))</f>
        <v>#REF!</v>
      </c>
      <c r="BN166" s="24">
        <f>IF(Z166="",0,COUNTIF(AA166:$AG166,Z166))</f>
        <v>0</v>
      </c>
      <c r="BO166" s="24">
        <f>IF(AA166="",0,COUNTIF(AB166:$AG166,AA166))</f>
        <v>0</v>
      </c>
      <c r="BP166" s="24">
        <f>IF(AB166="",0,COUNTIF(AC166:$AG166,AB166))</f>
        <v>0</v>
      </c>
      <c r="BQ166" s="24">
        <f>IF(AC166="",0,COUNTIF(AD166:$AG166,AC166))</f>
        <v>0</v>
      </c>
      <c r="BR166" s="24">
        <f>IF(AD166="",0,COUNTIF(AE166:$AG166,AD166))</f>
        <v>0</v>
      </c>
      <c r="BS166" s="24">
        <f>IF(AE166="",0,COUNTIF(AF166:$AG166,AE166))</f>
        <v>0</v>
      </c>
      <c r="BT166" s="24">
        <f>IF(AF166="",0,COUNTIF(AG166:$AG166,AF166))</f>
        <v>0</v>
      </c>
    </row>
    <row r="167" spans="1:72" s="23" customFormat="1" x14ac:dyDescent="0.2">
      <c r="B167" s="211"/>
      <c r="C167" s="203">
        <v>0.83333333333333337</v>
      </c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  <c r="AA167" s="47"/>
      <c r="AB167" s="64"/>
      <c r="AC167" s="64"/>
      <c r="AD167" s="64"/>
      <c r="AE167" s="64"/>
      <c r="AF167" s="64"/>
      <c r="AG167" s="65"/>
    </row>
    <row r="168" spans="1:72" x14ac:dyDescent="0.2">
      <c r="A168" s="24">
        <f t="shared" ref="A168:A212" si="39">SUM(AH168:BT168)</f>
        <v>0</v>
      </c>
      <c r="B168" s="211"/>
      <c r="C168" s="204"/>
      <c r="D168" s="101"/>
      <c r="E168" s="101"/>
      <c r="F168" s="101"/>
      <c r="G168" s="48"/>
      <c r="H168" s="101"/>
      <c r="I168" s="48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48"/>
      <c r="AB168" s="66"/>
      <c r="AC168" s="66"/>
      <c r="AD168" s="66"/>
      <c r="AE168" s="66"/>
      <c r="AF168" s="66"/>
      <c r="AG168" s="67"/>
      <c r="AH168" s="24">
        <f>COUNTIF(E168:$AG168,D168)</f>
        <v>0</v>
      </c>
      <c r="AI168" s="24">
        <f>COUNTIF(F168:$AG168,E168)</f>
        <v>0</v>
      </c>
      <c r="AJ168" s="24">
        <f>COUNTIF(G168:$AG168,F168)</f>
        <v>0</v>
      </c>
      <c r="AK168" s="24">
        <f>COUNTIF(H168:$AG168,G168)</f>
        <v>0</v>
      </c>
      <c r="AL168" s="24">
        <f>COUNTIF(I168:$AG168,H168)</f>
        <v>0</v>
      </c>
      <c r="AM168" s="24">
        <f>COUNTIF(J168:$AG168,I168)</f>
        <v>0</v>
      </c>
      <c r="AN168" s="24">
        <f>COUNTIF(K168:$AG168,J168)</f>
        <v>0</v>
      </c>
      <c r="AO168" s="24">
        <f>COUNTIF(L168:$AG168,K168)</f>
        <v>0</v>
      </c>
      <c r="AP168" s="24">
        <f>COUNTIF(M168:$AG168,L168)</f>
        <v>0</v>
      </c>
      <c r="AQ168" s="24">
        <f>COUNTIF(N168:$AG168,M168)</f>
        <v>0</v>
      </c>
      <c r="AR168" s="24">
        <f>COUNTIF(O168:$AG168,N168)</f>
        <v>0</v>
      </c>
      <c r="AS168" s="24">
        <f>COUNTIF(P168:$AG168,O168)</f>
        <v>0</v>
      </c>
      <c r="AT168" s="24">
        <f>COUNTIF(Q168:$AG168,P168)</f>
        <v>0</v>
      </c>
      <c r="AU168" s="24">
        <f>COUNTIF(R168:$AG168,Q168)</f>
        <v>0</v>
      </c>
      <c r="AV168" s="24">
        <f>COUNTIF(S168:$AG168,R168)</f>
        <v>0</v>
      </c>
      <c r="AW168" s="24">
        <f>COUNTIF(T168:$AG168,S168)</f>
        <v>0</v>
      </c>
      <c r="AX168" s="24">
        <f>COUNTIF(U168:$AG168,T168)</f>
        <v>0</v>
      </c>
      <c r="AY168" s="24">
        <f>COUNTIF(V168:$AG168,U168)</f>
        <v>0</v>
      </c>
      <c r="AZ168" s="24">
        <f>COUNTIF(W168:$AG168,V168)</f>
        <v>0</v>
      </c>
      <c r="BA168" s="24">
        <f>COUNTIF(X168:$AG168,W168)</f>
        <v>0</v>
      </c>
      <c r="BB168" s="24">
        <f>COUNTIF(Y168:$AG168,X168)</f>
        <v>0</v>
      </c>
      <c r="BC168" s="24">
        <f>COUNTIF(Z168:$AG168,Y168)</f>
        <v>0</v>
      </c>
      <c r="BD168" s="24">
        <f>COUNTIF(Z168:$AG168,#REF!)</f>
        <v>0</v>
      </c>
      <c r="BE168" s="24">
        <f>COUNTIF(Z168:$AG168,#REF!)</f>
        <v>0</v>
      </c>
      <c r="BF168" s="24">
        <f>COUNTIF(Z168:$AG168,#REF!)</f>
        <v>0</v>
      </c>
      <c r="BG168" s="24">
        <f>COUNTIF(Z168:$AG168,#REF!)</f>
        <v>0</v>
      </c>
      <c r="BH168" s="24">
        <f>COUNTIF(Z168:$AG168,#REF!)</f>
        <v>0</v>
      </c>
      <c r="BI168" s="24">
        <f>COUNTIF(Z168:$AG168,#REF!)</f>
        <v>0</v>
      </c>
      <c r="BJ168" s="24">
        <f>COUNTIF(Z168:$AG168,#REF!)</f>
        <v>0</v>
      </c>
      <c r="BK168" s="24">
        <f>COUNTIF(Z168:$AG168,#REF!)</f>
        <v>0</v>
      </c>
      <c r="BL168" s="24">
        <f>COUNTIF(Z168:$AG168,#REF!)</f>
        <v>0</v>
      </c>
      <c r="BM168" s="24">
        <f>COUNTIF(Z168:$AG168,#REF!)</f>
        <v>0</v>
      </c>
      <c r="BN168" s="24">
        <f>COUNTIF(AA168:$AG168,Z168)</f>
        <v>0</v>
      </c>
      <c r="BO168" s="24">
        <f>COUNTIF(AB168:$AG168,AA168)</f>
        <v>0</v>
      </c>
      <c r="BP168" s="24">
        <f>COUNTIF(AC168:$AG168,AB168)</f>
        <v>0</v>
      </c>
      <c r="BQ168" s="24">
        <f>COUNTIF(AD168:$AG168,AC168)</f>
        <v>0</v>
      </c>
      <c r="BR168" s="24">
        <f>COUNTIF(AE168:$AG168,AD168)</f>
        <v>0</v>
      </c>
      <c r="BS168" s="24">
        <f>COUNTIF(AF168:$AG168,AE168)</f>
        <v>0</v>
      </c>
      <c r="BT168" s="24">
        <f>COUNTIF(AG168:$AG168,AF168)</f>
        <v>0</v>
      </c>
    </row>
    <row r="169" spans="1:72" x14ac:dyDescent="0.2">
      <c r="A169" s="24" t="e">
        <f t="shared" si="39"/>
        <v>#REF!</v>
      </c>
      <c r="B169" s="211"/>
      <c r="C169" s="205"/>
      <c r="D169" s="101"/>
      <c r="E169" s="101"/>
      <c r="F169" s="101"/>
      <c r="G169" s="48"/>
      <c r="H169" s="101"/>
      <c r="I169" s="48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48"/>
      <c r="AB169" s="66"/>
      <c r="AC169" s="66"/>
      <c r="AD169" s="66"/>
      <c r="AE169" s="66"/>
      <c r="AF169" s="66"/>
      <c r="AG169" s="67"/>
      <c r="AH169" s="24">
        <f>IF(D169="",0,COUNTIF(E169:$AG169,D169))</f>
        <v>0</v>
      </c>
      <c r="AI169" s="24">
        <f>IF(E169="",0,COUNTIF(F169:$AG169,E169))</f>
        <v>0</v>
      </c>
      <c r="AJ169" s="24">
        <f>IF(F169="",0,COUNTIF(G169:$AG169,F169))</f>
        <v>0</v>
      </c>
      <c r="AK169" s="24">
        <f>IF(G169="",0,COUNTIF(H169:$AG169,G169))</f>
        <v>0</v>
      </c>
      <c r="AL169" s="24">
        <f>IF(H169="",0,COUNTIF(I169:$AG169,H169))</f>
        <v>0</v>
      </c>
      <c r="AM169" s="24">
        <f>IF(I169="",0,COUNTIF(J169:$AG169,I169))</f>
        <v>0</v>
      </c>
      <c r="AN169" s="24">
        <f>IF(J169="",0,COUNTIF(K169:$AG169,J169))</f>
        <v>0</v>
      </c>
      <c r="AO169" s="24">
        <f>IF(K169="",0,COUNTIF(L169:$AG169,K169))</f>
        <v>0</v>
      </c>
      <c r="AP169" s="24">
        <f>IF(L169="",0,COUNTIF(M169:$AG169,L169))</f>
        <v>0</v>
      </c>
      <c r="AQ169" s="24">
        <f>IF(M169="",0,COUNTIF(N169:$AG169,M169))</f>
        <v>0</v>
      </c>
      <c r="AR169" s="24">
        <f>IF(N169="",0,COUNTIF(O169:$AG169,N169))</f>
        <v>0</v>
      </c>
      <c r="AS169" s="24">
        <f>IF(O169="",0,COUNTIF(P169:$AG169,O169))</f>
        <v>0</v>
      </c>
      <c r="AT169" s="24">
        <f>IF(P169="",0,COUNTIF(Q169:$AG169,P169))</f>
        <v>0</v>
      </c>
      <c r="AU169" s="24">
        <f>IF(Q169="",0,COUNTIF(R169:$AG169,Q169))</f>
        <v>0</v>
      </c>
      <c r="AV169" s="24">
        <f>IF(R169="",0,COUNTIF(S169:$AG169,R169))</f>
        <v>0</v>
      </c>
      <c r="AW169" s="24">
        <f>IF(S169="",0,COUNTIF(T169:$AG169,S169))</f>
        <v>0</v>
      </c>
      <c r="AX169" s="24">
        <f>IF(T169="",0,COUNTIF(U169:$AG169,T169))</f>
        <v>0</v>
      </c>
      <c r="AY169" s="24">
        <f>IF(U169="",0,COUNTIF(V169:$AG169,U169))</f>
        <v>0</v>
      </c>
      <c r="AZ169" s="24">
        <f>IF(V169="",0,COUNTIF(W169:$AG169,V169))</f>
        <v>0</v>
      </c>
      <c r="BA169" s="24">
        <f>IF(W169="",0,COUNTIF(X169:$AG169,W169))</f>
        <v>0</v>
      </c>
      <c r="BB169" s="24">
        <f>IF(X169="",0,COUNTIF(Y169:$AG169,X169))</f>
        <v>0</v>
      </c>
      <c r="BC169" s="24">
        <f>IF(Y169="",0,COUNTIF(Z169:$AG169,Y169))</f>
        <v>0</v>
      </c>
      <c r="BD169" s="24" t="e">
        <f>IF(#REF!="",0,COUNTIF(Z169:$AG169,#REF!))</f>
        <v>#REF!</v>
      </c>
      <c r="BE169" s="24" t="e">
        <f>IF(#REF!="",0,COUNTIF(Z169:$AG169,#REF!))</f>
        <v>#REF!</v>
      </c>
      <c r="BF169" s="24" t="e">
        <f>IF(#REF!="",0,COUNTIF(Z169:$AG169,#REF!))</f>
        <v>#REF!</v>
      </c>
      <c r="BG169" s="24" t="e">
        <f>IF(#REF!="",0,COUNTIF(Z169:$AG169,#REF!))</f>
        <v>#REF!</v>
      </c>
      <c r="BH169" s="24" t="e">
        <f>IF(#REF!="",0,COUNTIF(Z169:$AG169,#REF!))</f>
        <v>#REF!</v>
      </c>
      <c r="BI169" s="24" t="e">
        <f>IF(#REF!="",0,COUNTIF(Z169:$AG169,#REF!))</f>
        <v>#REF!</v>
      </c>
      <c r="BJ169" s="24" t="e">
        <f>IF(#REF!="",0,COUNTIF(Z169:$AG169,#REF!))</f>
        <v>#REF!</v>
      </c>
      <c r="BK169" s="24" t="e">
        <f>IF(#REF!="",0,COUNTIF(Z169:$AG169,#REF!))</f>
        <v>#REF!</v>
      </c>
      <c r="BL169" s="24" t="e">
        <f>IF(#REF!="",0,COUNTIF(Z169:$AG169,#REF!))</f>
        <v>#REF!</v>
      </c>
      <c r="BM169" s="24" t="e">
        <f>IF(#REF!="",0,COUNTIF(Z169:$AG169,#REF!))</f>
        <v>#REF!</v>
      </c>
      <c r="BN169" s="24">
        <f>IF(Z169="",0,COUNTIF(AA169:$AG169,Z169))</f>
        <v>0</v>
      </c>
      <c r="BO169" s="24">
        <f>IF(AA169="",0,COUNTIF(AB169:$AG169,AA169))</f>
        <v>0</v>
      </c>
      <c r="BP169" s="24">
        <f>IF(AB169="",0,COUNTIF(AC169:$AG169,AB169))</f>
        <v>0</v>
      </c>
      <c r="BQ169" s="24">
        <f>IF(AC169="",0,COUNTIF(AD169:$AG169,AC169))</f>
        <v>0</v>
      </c>
      <c r="BR169" s="24">
        <f>IF(AD169="",0,COUNTIF(AE169:$AG169,AD169))</f>
        <v>0</v>
      </c>
      <c r="BS169" s="24">
        <f>IF(AE169="",0,COUNTIF(AF169:$AG169,AE169))</f>
        <v>0</v>
      </c>
      <c r="BT169" s="24">
        <f>IF(AF169="",0,COUNTIF(AG169:$AG169,AF169))</f>
        <v>0</v>
      </c>
    </row>
    <row r="170" spans="1:72" s="23" customFormat="1" x14ac:dyDescent="0.2">
      <c r="B170" s="211"/>
      <c r="C170" s="203">
        <v>0.875</v>
      </c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  <c r="AA170" s="47"/>
      <c r="AB170" s="64"/>
      <c r="AC170" s="64"/>
      <c r="AD170" s="64"/>
      <c r="AE170" s="64"/>
      <c r="AF170" s="64"/>
      <c r="AG170" s="65"/>
    </row>
    <row r="171" spans="1:72" x14ac:dyDescent="0.2">
      <c r="A171" s="24">
        <f t="shared" ref="A171:A215" si="40">SUM(AH171:BT171)</f>
        <v>0</v>
      </c>
      <c r="B171" s="212"/>
      <c r="C171" s="204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66"/>
      <c r="AC171" s="66"/>
      <c r="AD171" s="66"/>
      <c r="AE171" s="66"/>
      <c r="AF171" s="66"/>
      <c r="AG171" s="67"/>
      <c r="AH171" s="24">
        <f>COUNTIF(E171:$AG171,D171)</f>
        <v>0</v>
      </c>
      <c r="AI171" s="24">
        <f>COUNTIF(F171:$AG171,E171)</f>
        <v>0</v>
      </c>
      <c r="AJ171" s="24">
        <f>COUNTIF(G171:$AG171,F171)</f>
        <v>0</v>
      </c>
      <c r="AK171" s="24">
        <f>COUNTIF(H171:$AG171,G171)</f>
        <v>0</v>
      </c>
      <c r="AL171" s="24">
        <f>COUNTIF(I171:$AG171,H171)</f>
        <v>0</v>
      </c>
      <c r="AM171" s="24">
        <f>COUNTIF(J171:$AG171,I171)</f>
        <v>0</v>
      </c>
      <c r="AN171" s="24">
        <f>COUNTIF(K171:$AG171,J171)</f>
        <v>0</v>
      </c>
      <c r="AO171" s="24">
        <f>COUNTIF(L171:$AG171,K171)</f>
        <v>0</v>
      </c>
      <c r="AP171" s="24">
        <f>COUNTIF(M171:$AG171,L171)</f>
        <v>0</v>
      </c>
      <c r="AQ171" s="24">
        <f>COUNTIF(N171:$AG171,M171)</f>
        <v>0</v>
      </c>
      <c r="AR171" s="24">
        <f>COUNTIF(O171:$AG171,N171)</f>
        <v>0</v>
      </c>
      <c r="AS171" s="24">
        <f>COUNTIF(P171:$AG171,O171)</f>
        <v>0</v>
      </c>
      <c r="AT171" s="24">
        <f>COUNTIF(Q171:$AG171,P171)</f>
        <v>0</v>
      </c>
      <c r="AU171" s="24">
        <f>COUNTIF(R171:$AG171,Q171)</f>
        <v>0</v>
      </c>
      <c r="AV171" s="24">
        <f>COUNTIF(S171:$AG171,R171)</f>
        <v>0</v>
      </c>
      <c r="AW171" s="24">
        <f>COUNTIF(T171:$AG171,S171)</f>
        <v>0</v>
      </c>
      <c r="AX171" s="24">
        <f>COUNTIF(U171:$AG171,T171)</f>
        <v>0</v>
      </c>
      <c r="AY171" s="24">
        <f>COUNTIF(V171:$AG171,U171)</f>
        <v>0</v>
      </c>
      <c r="AZ171" s="24">
        <f>COUNTIF(W171:$AG171,V171)</f>
        <v>0</v>
      </c>
      <c r="BA171" s="24">
        <f>COUNTIF(X171:$AG171,W171)</f>
        <v>0</v>
      </c>
      <c r="BB171" s="24">
        <f>COUNTIF(Y171:$AG171,X171)</f>
        <v>0</v>
      </c>
      <c r="BC171" s="24">
        <f>COUNTIF(Z171:$AG171,Y171)</f>
        <v>0</v>
      </c>
      <c r="BD171" s="24">
        <f>COUNTIF(Z171:$AG171,#REF!)</f>
        <v>0</v>
      </c>
      <c r="BE171" s="24">
        <f>COUNTIF(Z171:$AG171,#REF!)</f>
        <v>0</v>
      </c>
      <c r="BF171" s="24">
        <f>COUNTIF(Z171:$AG171,#REF!)</f>
        <v>0</v>
      </c>
      <c r="BG171" s="24">
        <f>COUNTIF(Z171:$AG171,#REF!)</f>
        <v>0</v>
      </c>
      <c r="BH171" s="24">
        <f>COUNTIF(Z171:$AG171,#REF!)</f>
        <v>0</v>
      </c>
      <c r="BI171" s="24">
        <f>COUNTIF(Z171:$AG171,#REF!)</f>
        <v>0</v>
      </c>
      <c r="BJ171" s="24">
        <f>COUNTIF(Z171:$AG171,#REF!)</f>
        <v>0</v>
      </c>
      <c r="BK171" s="24">
        <f>COUNTIF(Z171:$AG171,#REF!)</f>
        <v>0</v>
      </c>
      <c r="BL171" s="24">
        <f>COUNTIF(Z171:$AG171,#REF!)</f>
        <v>0</v>
      </c>
      <c r="BM171" s="24">
        <f>COUNTIF(Z171:$AG171,#REF!)</f>
        <v>0</v>
      </c>
      <c r="BN171" s="24">
        <f>COUNTIF(AA171:$AG171,Z171)</f>
        <v>0</v>
      </c>
      <c r="BO171" s="24">
        <f>COUNTIF(AB171:$AG171,AA171)</f>
        <v>0</v>
      </c>
      <c r="BP171" s="24">
        <f>COUNTIF(AC171:$AG171,AB171)</f>
        <v>0</v>
      </c>
      <c r="BQ171" s="24">
        <f>COUNTIF(AD171:$AG171,AC171)</f>
        <v>0</v>
      </c>
      <c r="BR171" s="24">
        <f>COUNTIF(AE171:$AG171,AD171)</f>
        <v>0</v>
      </c>
      <c r="BS171" s="24">
        <f>COUNTIF(AF171:$AG171,AE171)</f>
        <v>0</v>
      </c>
      <c r="BT171" s="24">
        <f>COUNTIF(AG171:$AG171,AF171)</f>
        <v>0</v>
      </c>
    </row>
    <row r="172" spans="1:72" x14ac:dyDescent="0.2">
      <c r="A172" s="24" t="e">
        <f t="shared" si="40"/>
        <v>#REF!</v>
      </c>
      <c r="B172" s="212"/>
      <c r="C172" s="205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66"/>
      <c r="AC172" s="66"/>
      <c r="AD172" s="66"/>
      <c r="AE172" s="66"/>
      <c r="AF172" s="66"/>
      <c r="AG172" s="67"/>
      <c r="AH172" s="24">
        <f>IF(D172="",0,COUNTIF(E172:$AG172,D172))</f>
        <v>0</v>
      </c>
      <c r="AI172" s="24">
        <f>IF(E172="",0,COUNTIF(F172:$AG172,E172))</f>
        <v>0</v>
      </c>
      <c r="AJ172" s="24">
        <f>IF(F172="",0,COUNTIF(G172:$AG172,F172))</f>
        <v>0</v>
      </c>
      <c r="AK172" s="24">
        <f>IF(G172="",0,COUNTIF(H172:$AG172,G172))</f>
        <v>0</v>
      </c>
      <c r="AL172" s="24">
        <f>IF(H172="",0,COUNTIF(I172:$AG172,H172))</f>
        <v>0</v>
      </c>
      <c r="AM172" s="24">
        <f>IF(I172="",0,COUNTIF(J172:$AG172,I172))</f>
        <v>0</v>
      </c>
      <c r="AN172" s="24">
        <f>IF(J172="",0,COUNTIF(K172:$AG172,J172))</f>
        <v>0</v>
      </c>
      <c r="AO172" s="24">
        <f>IF(K172="",0,COUNTIF(L172:$AG172,K172))</f>
        <v>0</v>
      </c>
      <c r="AP172" s="24">
        <f>IF(L172="",0,COUNTIF(M172:$AG172,L172))</f>
        <v>0</v>
      </c>
      <c r="AQ172" s="24">
        <f>IF(M172="",0,COUNTIF(N172:$AG172,M172))</f>
        <v>0</v>
      </c>
      <c r="AR172" s="24">
        <f>IF(N172="",0,COUNTIF(O172:$AG172,N172))</f>
        <v>0</v>
      </c>
      <c r="AS172" s="24">
        <f>IF(O172="",0,COUNTIF(P172:$AG172,O172))</f>
        <v>0</v>
      </c>
      <c r="AT172" s="24">
        <f>IF(P172="",0,COUNTIF(Q172:$AG172,P172))</f>
        <v>0</v>
      </c>
      <c r="AU172" s="24">
        <f>IF(Q172="",0,COUNTIF(R172:$AG172,Q172))</f>
        <v>0</v>
      </c>
      <c r="AV172" s="24">
        <f>IF(R172="",0,COUNTIF(S172:$AG172,R172))</f>
        <v>0</v>
      </c>
      <c r="AW172" s="24">
        <f>IF(S172="",0,COUNTIF(T172:$AG172,S172))</f>
        <v>0</v>
      </c>
      <c r="AX172" s="24">
        <f>IF(T172="",0,COUNTIF(U172:$AG172,T172))</f>
        <v>0</v>
      </c>
      <c r="AY172" s="24">
        <f>IF(U172="",0,COUNTIF(V172:$AG172,U172))</f>
        <v>0</v>
      </c>
      <c r="AZ172" s="24">
        <f>IF(V172="",0,COUNTIF(W172:$AG172,V172))</f>
        <v>0</v>
      </c>
      <c r="BA172" s="24">
        <f>IF(W172="",0,COUNTIF(X172:$AG172,W172))</f>
        <v>0</v>
      </c>
      <c r="BB172" s="24">
        <f>IF(X172="",0,COUNTIF(Y172:$AG172,X172))</f>
        <v>0</v>
      </c>
      <c r="BC172" s="24">
        <f>IF(Y172="",0,COUNTIF(Z172:$AG172,Y172))</f>
        <v>0</v>
      </c>
      <c r="BD172" s="24" t="e">
        <f>IF(#REF!="",0,COUNTIF(Z172:$AG172,#REF!))</f>
        <v>#REF!</v>
      </c>
      <c r="BE172" s="24" t="e">
        <f>IF(#REF!="",0,COUNTIF(Z172:$AG172,#REF!))</f>
        <v>#REF!</v>
      </c>
      <c r="BF172" s="24" t="e">
        <f>IF(#REF!="",0,COUNTIF(Z172:$AG172,#REF!))</f>
        <v>#REF!</v>
      </c>
      <c r="BG172" s="24" t="e">
        <f>IF(#REF!="",0,COUNTIF(Z172:$AG172,#REF!))</f>
        <v>#REF!</v>
      </c>
      <c r="BH172" s="24" t="e">
        <f>IF(#REF!="",0,COUNTIF(Z172:$AG172,#REF!))</f>
        <v>#REF!</v>
      </c>
      <c r="BI172" s="24" t="e">
        <f>IF(#REF!="",0,COUNTIF(Z172:$AG172,#REF!))</f>
        <v>#REF!</v>
      </c>
      <c r="BJ172" s="24" t="e">
        <f>IF(#REF!="",0,COUNTIF(Z172:$AG172,#REF!))</f>
        <v>#REF!</v>
      </c>
      <c r="BK172" s="24" t="e">
        <f>IF(#REF!="",0,COUNTIF(Z172:$AG172,#REF!))</f>
        <v>#REF!</v>
      </c>
      <c r="BL172" s="24" t="e">
        <f>IF(#REF!="",0,COUNTIF(Z172:$AG172,#REF!))</f>
        <v>#REF!</v>
      </c>
      <c r="BM172" s="24" t="e">
        <f>IF(#REF!="",0,COUNTIF(Z172:$AG172,#REF!))</f>
        <v>#REF!</v>
      </c>
      <c r="BN172" s="24">
        <f>IF(Z172="",0,COUNTIF(AA172:$AG172,Z172))</f>
        <v>0</v>
      </c>
      <c r="BO172" s="24">
        <f>IF(AA172="",0,COUNTIF(AB172:$AG172,AA172))</f>
        <v>0</v>
      </c>
      <c r="BP172" s="24">
        <f>IF(AB172="",0,COUNTIF(AC172:$AG172,AB172))</f>
        <v>0</v>
      </c>
      <c r="BQ172" s="24">
        <f>IF(AC172="",0,COUNTIF(AD172:$AG172,AC172))</f>
        <v>0</v>
      </c>
      <c r="BR172" s="24">
        <f>IF(AD172="",0,COUNTIF(AE172:$AG172,AD172))</f>
        <v>0</v>
      </c>
      <c r="BS172" s="24">
        <f>IF(AE172="",0,COUNTIF(AF172:$AG172,AE172))</f>
        <v>0</v>
      </c>
      <c r="BT172" s="24">
        <f>IF(AF172="",0,COUNTIF(AG172:$AG172,AF172))</f>
        <v>0</v>
      </c>
    </row>
    <row r="173" spans="1:72" s="23" customFormat="1" x14ac:dyDescent="0.2">
      <c r="B173" s="212"/>
      <c r="C173" s="203">
        <v>0.91666666666666663</v>
      </c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  <c r="AA173" s="47"/>
      <c r="AB173" s="64"/>
      <c r="AC173" s="64"/>
      <c r="AD173" s="64"/>
      <c r="AE173" s="64"/>
      <c r="AF173" s="64"/>
      <c r="AG173" s="65"/>
    </row>
    <row r="174" spans="1:72" x14ac:dyDescent="0.2">
      <c r="A174" s="24">
        <f t="shared" ref="A174:A218" si="41">SUM(AH174:BT174)</f>
        <v>0</v>
      </c>
      <c r="B174" s="212"/>
      <c r="C174" s="204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66"/>
      <c r="AC174" s="66"/>
      <c r="AD174" s="66"/>
      <c r="AE174" s="66"/>
      <c r="AF174" s="66"/>
      <c r="AG174" s="67"/>
      <c r="AH174" s="24">
        <f>COUNTIF(E174:$AG174,D174)</f>
        <v>0</v>
      </c>
      <c r="AI174" s="24">
        <f>COUNTIF(F174:$AG174,E174)</f>
        <v>0</v>
      </c>
      <c r="AJ174" s="24">
        <f>COUNTIF(G174:$AG174,F174)</f>
        <v>0</v>
      </c>
      <c r="AK174" s="24">
        <f>COUNTIF(H174:$AG174,G174)</f>
        <v>0</v>
      </c>
      <c r="AL174" s="24">
        <f>COUNTIF(I174:$AG174,H174)</f>
        <v>0</v>
      </c>
      <c r="AM174" s="24">
        <f>COUNTIF(J174:$AG174,I174)</f>
        <v>0</v>
      </c>
      <c r="AN174" s="24">
        <f>COUNTIF(K174:$AG174,J174)</f>
        <v>0</v>
      </c>
      <c r="AO174" s="24">
        <f>COUNTIF(L174:$AG174,K174)</f>
        <v>0</v>
      </c>
      <c r="AP174" s="24">
        <f>COUNTIF(M174:$AG174,L174)</f>
        <v>0</v>
      </c>
      <c r="AQ174" s="24">
        <f>COUNTIF(N174:$AG174,M174)</f>
        <v>0</v>
      </c>
      <c r="AR174" s="24">
        <f>COUNTIF(O174:$AG174,N174)</f>
        <v>0</v>
      </c>
      <c r="AS174" s="24">
        <f>COUNTIF(P174:$AG174,O174)</f>
        <v>0</v>
      </c>
      <c r="AT174" s="24">
        <f>COUNTIF(Q174:$AG174,P174)</f>
        <v>0</v>
      </c>
      <c r="AU174" s="24">
        <f>COUNTIF(R174:$AG174,Q174)</f>
        <v>0</v>
      </c>
      <c r="AV174" s="24">
        <f>COUNTIF(S174:$AG174,R174)</f>
        <v>0</v>
      </c>
      <c r="AW174" s="24">
        <f>COUNTIF(T174:$AG174,S174)</f>
        <v>0</v>
      </c>
      <c r="AX174" s="24">
        <f>COUNTIF(U174:$AG174,T174)</f>
        <v>0</v>
      </c>
      <c r="AY174" s="24">
        <f>COUNTIF(V174:$AG174,U174)</f>
        <v>0</v>
      </c>
      <c r="AZ174" s="24">
        <f>COUNTIF(W174:$AG174,V174)</f>
        <v>0</v>
      </c>
      <c r="BA174" s="24">
        <f>COUNTIF(X174:$AG174,W174)</f>
        <v>0</v>
      </c>
      <c r="BB174" s="24">
        <f>COUNTIF(Y174:$AG174,X174)</f>
        <v>0</v>
      </c>
      <c r="BC174" s="24">
        <f>COUNTIF(Z174:$AG174,Y174)</f>
        <v>0</v>
      </c>
      <c r="BD174" s="24">
        <f>COUNTIF(Z174:$AG174,#REF!)</f>
        <v>0</v>
      </c>
      <c r="BE174" s="24">
        <f>COUNTIF(Z174:$AG174,#REF!)</f>
        <v>0</v>
      </c>
      <c r="BF174" s="24">
        <f>COUNTIF(Z174:$AG174,#REF!)</f>
        <v>0</v>
      </c>
      <c r="BG174" s="24">
        <f>COUNTIF(Z174:$AG174,#REF!)</f>
        <v>0</v>
      </c>
      <c r="BH174" s="24">
        <f>COUNTIF(Z174:$AG174,#REF!)</f>
        <v>0</v>
      </c>
      <c r="BI174" s="24">
        <f>COUNTIF(Z174:$AG174,#REF!)</f>
        <v>0</v>
      </c>
      <c r="BJ174" s="24">
        <f>COUNTIF(Z174:$AG174,#REF!)</f>
        <v>0</v>
      </c>
      <c r="BK174" s="24">
        <f>COUNTIF(Z174:$AG174,#REF!)</f>
        <v>0</v>
      </c>
      <c r="BL174" s="24">
        <f>COUNTIF(Z174:$AG174,#REF!)</f>
        <v>0</v>
      </c>
      <c r="BM174" s="24">
        <f>COUNTIF(Z174:$AG174,#REF!)</f>
        <v>0</v>
      </c>
      <c r="BN174" s="24">
        <f>COUNTIF(AA174:$AG174,Z174)</f>
        <v>0</v>
      </c>
      <c r="BO174" s="24">
        <f>COUNTIF(AB174:$AG174,AA174)</f>
        <v>0</v>
      </c>
      <c r="BP174" s="24">
        <f>COUNTIF(AC174:$AG174,AB174)</f>
        <v>0</v>
      </c>
      <c r="BQ174" s="24">
        <f>COUNTIF(AD174:$AG174,AC174)</f>
        <v>0</v>
      </c>
      <c r="BR174" s="24">
        <f>COUNTIF(AE174:$AG174,AD174)</f>
        <v>0</v>
      </c>
      <c r="BS174" s="24">
        <f>COUNTIF(AF174:$AG174,AE174)</f>
        <v>0</v>
      </c>
      <c r="BT174" s="24">
        <f>COUNTIF(AG174:$AG174,AF174)</f>
        <v>0</v>
      </c>
    </row>
    <row r="175" spans="1:72" ht="15" thickBot="1" x14ac:dyDescent="0.25">
      <c r="A175" s="24" t="e">
        <f t="shared" si="41"/>
        <v>#REF!</v>
      </c>
      <c r="B175" s="213"/>
      <c r="C175" s="206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68"/>
      <c r="AC175" s="68"/>
      <c r="AD175" s="68"/>
      <c r="AE175" s="68"/>
      <c r="AF175" s="68"/>
      <c r="AG175" s="69"/>
      <c r="AH175" s="24">
        <f>IF(D175="",0,COUNTIF(E175:$AG175,D175))</f>
        <v>0</v>
      </c>
      <c r="AI175" s="24">
        <f>IF(E175="",0,COUNTIF(F175:$AG175,E175))</f>
        <v>0</v>
      </c>
      <c r="AJ175" s="24">
        <f>IF(F175="",0,COUNTIF(G175:$AG175,F175))</f>
        <v>0</v>
      </c>
      <c r="AK175" s="24">
        <f>IF(G175="",0,COUNTIF(H175:$AG175,G175))</f>
        <v>0</v>
      </c>
      <c r="AL175" s="24">
        <f>IF(H175="",0,COUNTIF(I175:$AG175,H175))</f>
        <v>0</v>
      </c>
      <c r="AM175" s="24">
        <f>IF(I175="",0,COUNTIF(J175:$AG175,I175))</f>
        <v>0</v>
      </c>
      <c r="AN175" s="24">
        <f>IF(J175="",0,COUNTIF(K175:$AG175,J175))</f>
        <v>0</v>
      </c>
      <c r="AO175" s="24">
        <f>IF(K175="",0,COUNTIF(L175:$AG175,K175))</f>
        <v>0</v>
      </c>
      <c r="AP175" s="24">
        <f>IF(L175="",0,COUNTIF(M175:$AG175,L175))</f>
        <v>0</v>
      </c>
      <c r="AQ175" s="24">
        <f>IF(M175="",0,COUNTIF(N175:$AG175,M175))</f>
        <v>0</v>
      </c>
      <c r="AR175" s="24">
        <f>IF(N175="",0,COUNTIF(O175:$AG175,N175))</f>
        <v>0</v>
      </c>
      <c r="AS175" s="24">
        <f>IF(O175="",0,COUNTIF(P175:$AG175,O175))</f>
        <v>0</v>
      </c>
      <c r="AT175" s="24">
        <f>IF(P175="",0,COUNTIF(Q175:$AG175,P175))</f>
        <v>0</v>
      </c>
      <c r="AU175" s="24">
        <f>IF(Q175="",0,COUNTIF(R175:$AG175,Q175))</f>
        <v>0</v>
      </c>
      <c r="AV175" s="24">
        <f>IF(R175="",0,COUNTIF(S175:$AG175,R175))</f>
        <v>0</v>
      </c>
      <c r="AW175" s="24">
        <f>IF(S175="",0,COUNTIF(T175:$AG175,S175))</f>
        <v>0</v>
      </c>
      <c r="AX175" s="24">
        <f>IF(T175="",0,COUNTIF(U175:$AG175,T175))</f>
        <v>0</v>
      </c>
      <c r="AY175" s="24">
        <f>IF(U175="",0,COUNTIF(V175:$AG175,U175))</f>
        <v>0</v>
      </c>
      <c r="AZ175" s="24">
        <f>IF(V175="",0,COUNTIF(W175:$AG175,V175))</f>
        <v>0</v>
      </c>
      <c r="BA175" s="24">
        <f>IF(W175="",0,COUNTIF(X175:$AG175,W175))</f>
        <v>0</v>
      </c>
      <c r="BB175" s="24">
        <f>IF(X175="",0,COUNTIF(Y175:$AG175,X175))</f>
        <v>0</v>
      </c>
      <c r="BC175" s="24">
        <f>IF(Y175="",0,COUNTIF(Z175:$AG175,Y175))</f>
        <v>0</v>
      </c>
      <c r="BD175" s="24" t="e">
        <f>IF(#REF!="",0,COUNTIF(Z175:$AG175,#REF!))</f>
        <v>#REF!</v>
      </c>
      <c r="BE175" s="24" t="e">
        <f>IF(#REF!="",0,COUNTIF(Z175:$AG175,#REF!))</f>
        <v>#REF!</v>
      </c>
      <c r="BF175" s="24" t="e">
        <f>IF(#REF!="",0,COUNTIF(Z175:$AG175,#REF!))</f>
        <v>#REF!</v>
      </c>
      <c r="BG175" s="24" t="e">
        <f>IF(#REF!="",0,COUNTIF(Z175:$AG175,#REF!))</f>
        <v>#REF!</v>
      </c>
      <c r="BH175" s="24" t="e">
        <f>IF(#REF!="",0,COUNTIF(Z175:$AG175,#REF!))</f>
        <v>#REF!</v>
      </c>
      <c r="BI175" s="24" t="e">
        <f>IF(#REF!="",0,COUNTIF(Z175:$AG175,#REF!))</f>
        <v>#REF!</v>
      </c>
      <c r="BJ175" s="24" t="e">
        <f>IF(#REF!="",0,COUNTIF(Z175:$AG175,#REF!))</f>
        <v>#REF!</v>
      </c>
      <c r="BK175" s="24" t="e">
        <f>IF(#REF!="",0,COUNTIF(Z175:$AG175,#REF!))</f>
        <v>#REF!</v>
      </c>
      <c r="BL175" s="24" t="e">
        <f>IF(#REF!="",0,COUNTIF(Z175:$AG175,#REF!))</f>
        <v>#REF!</v>
      </c>
      <c r="BM175" s="24" t="e">
        <f>IF(#REF!="",0,COUNTIF(Z175:$AG175,#REF!))</f>
        <v>#REF!</v>
      </c>
      <c r="BN175" s="24">
        <f>IF(Z175="",0,COUNTIF(AA175:$AG175,Z175))</f>
        <v>0</v>
      </c>
      <c r="BO175" s="24">
        <f>IF(AA175="",0,COUNTIF(AB175:$AG175,AA175))</f>
        <v>0</v>
      </c>
      <c r="BP175" s="24">
        <f>IF(AB175="",0,COUNTIF(AC175:$AG175,AB175))</f>
        <v>0</v>
      </c>
      <c r="BQ175" s="24">
        <f>IF(AC175="",0,COUNTIF(AD175:$AG175,AC175))</f>
        <v>0</v>
      </c>
      <c r="BR175" s="24">
        <f>IF(AD175="",0,COUNTIF(AE175:$AG175,AD175))</f>
        <v>0</v>
      </c>
      <c r="BS175" s="24">
        <f>IF(AE175="",0,COUNTIF(AF175:$AG175,AE175))</f>
        <v>0</v>
      </c>
      <c r="BT175" s="24">
        <f>IF(AF175="",0,COUNTIF(AG175:$AG175,AF175))</f>
        <v>0</v>
      </c>
    </row>
    <row r="176" spans="1:72" s="23" customFormat="1" x14ac:dyDescent="0.2">
      <c r="B176" s="209" t="s">
        <v>6</v>
      </c>
      <c r="C176" s="199">
        <v>0.33333333333333331</v>
      </c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 t="s">
        <v>44</v>
      </c>
      <c r="X176" s="47"/>
      <c r="Y176" s="47"/>
      <c r="Z176" s="47"/>
      <c r="AA176" s="47"/>
      <c r="AB176" s="45"/>
      <c r="AC176" s="57"/>
      <c r="AD176" s="76"/>
      <c r="AE176" s="39"/>
      <c r="AF176" s="76"/>
      <c r="AG176" s="39"/>
    </row>
    <row r="177" spans="1:72" x14ac:dyDescent="0.2">
      <c r="A177" s="24">
        <f t="shared" si="41"/>
        <v>0</v>
      </c>
      <c r="B177" s="210"/>
      <c r="C177" s="200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 t="s">
        <v>45</v>
      </c>
      <c r="X177" s="48"/>
      <c r="Y177" s="48"/>
      <c r="Z177" s="48"/>
      <c r="AA177" s="48"/>
      <c r="AB177" s="37"/>
      <c r="AC177" s="40"/>
      <c r="AD177" s="37"/>
      <c r="AE177" s="40"/>
      <c r="AF177" s="37"/>
      <c r="AG177" s="40"/>
      <c r="AH177" s="24">
        <f>COUNTIF(E177:$AG177,D177)</f>
        <v>0</v>
      </c>
      <c r="AI177" s="24">
        <f>COUNTIF(F177:$AG177,E177)</f>
        <v>0</v>
      </c>
      <c r="AJ177" s="24">
        <f>COUNTIF(G177:$AG177,F177)</f>
        <v>0</v>
      </c>
      <c r="AK177" s="24">
        <f>COUNTIF(H177:$AG177,G177)</f>
        <v>0</v>
      </c>
      <c r="AL177" s="24">
        <f>COUNTIF(I177:$AG177,H177)</f>
        <v>0</v>
      </c>
      <c r="AM177" s="24">
        <f>COUNTIF(J177:$AG177,I177)</f>
        <v>0</v>
      </c>
      <c r="AN177" s="24">
        <f>COUNTIF(K177:$AG177,J177)</f>
        <v>0</v>
      </c>
      <c r="AO177" s="24">
        <f>COUNTIF(M177:$AG177,K177)</f>
        <v>0</v>
      </c>
      <c r="AP177" s="24">
        <f>COUNTIF(M177:$AG177,M177)</f>
        <v>0</v>
      </c>
      <c r="AQ177" s="24">
        <f>COUNTIF(N177:$AG177,#REF!)</f>
        <v>0</v>
      </c>
      <c r="AR177" s="24">
        <f>COUNTIF(O177:$AG177,N177)</f>
        <v>0</v>
      </c>
      <c r="AS177" s="24">
        <f>COUNTIF(P177:$AG177,O177)</f>
        <v>0</v>
      </c>
      <c r="AT177" s="24">
        <f>COUNTIF(Q177:$AG177,P177)</f>
        <v>0</v>
      </c>
      <c r="AU177" s="24">
        <f>COUNTIF(R177:$AG177,Q177)</f>
        <v>0</v>
      </c>
      <c r="AV177" s="24">
        <f>COUNTIF(S177:$AG177,R177)</f>
        <v>0</v>
      </c>
      <c r="AW177" s="24">
        <f>COUNTIF(T177:$AG177,S177)</f>
        <v>0</v>
      </c>
      <c r="AX177" s="24">
        <f>COUNTIF(U177:$AG177,T177)</f>
        <v>0</v>
      </c>
      <c r="AY177" s="24">
        <f>COUNTIF(V177:$AG177,U177)</f>
        <v>0</v>
      </c>
      <c r="AZ177" s="24">
        <f>COUNTIF(W177:$AG177,V177)</f>
        <v>0</v>
      </c>
      <c r="BA177" s="24">
        <f>COUNTIF(X177:$AG177,W177)</f>
        <v>0</v>
      </c>
      <c r="BB177" s="24">
        <f>COUNTIF(Y177:$AG177,X177)</f>
        <v>0</v>
      </c>
      <c r="BC177" s="24">
        <f>COUNTIF(Z177:$AG177,Y177)</f>
        <v>0</v>
      </c>
      <c r="BD177" s="24">
        <f>COUNTIF(Z177:$AG177,#REF!)</f>
        <v>0</v>
      </c>
      <c r="BE177" s="24">
        <f>COUNTIF(Z177:$AG177,#REF!)</f>
        <v>0</v>
      </c>
      <c r="BF177" s="24">
        <f>COUNTIF(Z177:$AG177,#REF!)</f>
        <v>0</v>
      </c>
      <c r="BG177" s="24">
        <f>COUNTIF(Z177:$AG177,#REF!)</f>
        <v>0</v>
      </c>
      <c r="BH177" s="24">
        <f>COUNTIF(Z177:$AG177,#REF!)</f>
        <v>0</v>
      </c>
      <c r="BI177" s="24">
        <f>COUNTIF(Z177:$AG177,#REF!)</f>
        <v>0</v>
      </c>
      <c r="BJ177" s="24">
        <f>COUNTIF(Z177:$AG177,#REF!)</f>
        <v>0</v>
      </c>
      <c r="BK177" s="24">
        <f>COUNTIF(Z177:$AG177,#REF!)</f>
        <v>0</v>
      </c>
      <c r="BL177" s="24">
        <f>COUNTIF(Z177:$AG177,#REF!)</f>
        <v>0</v>
      </c>
      <c r="BM177" s="24">
        <f>COUNTIF(Z177:$AG177,#REF!)</f>
        <v>0</v>
      </c>
      <c r="BN177" s="24">
        <f>COUNTIF(AA177:$AG177,Z177)</f>
        <v>0</v>
      </c>
      <c r="BO177" s="24">
        <f>COUNTIF(AB177:$AG177,AA177)</f>
        <v>0</v>
      </c>
      <c r="BP177" s="24">
        <f>COUNTIF(AC177:$AG177,AB177)</f>
        <v>0</v>
      </c>
      <c r="BQ177" s="24">
        <f>COUNTIF(AD177:$AG177,AC177)</f>
        <v>0</v>
      </c>
      <c r="BR177" s="24">
        <f>COUNTIF(AE177:$AG177,AD177)</f>
        <v>0</v>
      </c>
      <c r="BS177" s="24">
        <f>COUNTIF(AF177:$AG177,AE177)</f>
        <v>0</v>
      </c>
      <c r="BT177" s="24">
        <f>COUNTIF(AG177:$AG177,AF177)</f>
        <v>0</v>
      </c>
    </row>
    <row r="178" spans="1:72" x14ac:dyDescent="0.2">
      <c r="A178" s="24" t="e">
        <f t="shared" si="41"/>
        <v>#REF!</v>
      </c>
      <c r="B178" s="210"/>
      <c r="C178" s="201"/>
      <c r="D178" s="101"/>
      <c r="E178" s="101"/>
      <c r="F178" s="48"/>
      <c r="G178" s="101"/>
      <c r="H178" s="101"/>
      <c r="I178" s="48"/>
      <c r="J178" s="48"/>
      <c r="K178" s="101"/>
      <c r="L178" s="48"/>
      <c r="M178" s="101"/>
      <c r="N178" s="48"/>
      <c r="O178" s="101"/>
      <c r="P178" s="48"/>
      <c r="Q178" s="101"/>
      <c r="R178" s="48"/>
      <c r="S178" s="101"/>
      <c r="T178" s="48"/>
      <c r="U178" s="101"/>
      <c r="V178" s="101"/>
      <c r="W178" s="101" t="s">
        <v>55</v>
      </c>
      <c r="X178" s="48"/>
      <c r="Y178" s="101"/>
      <c r="Z178" s="48"/>
      <c r="AA178" s="101"/>
      <c r="AB178" s="37"/>
      <c r="AC178" s="40"/>
      <c r="AD178" s="37"/>
      <c r="AE178" s="40"/>
      <c r="AF178" s="37"/>
      <c r="AG178" s="40"/>
      <c r="AH178" s="24">
        <f>IF(D178="",0,IFERROR(SEARCH(E178:$AG178,D178),0))</f>
        <v>0</v>
      </c>
      <c r="AI178" s="24">
        <f>IF(E178="",0,COUNTIF(F178:$AG178,E178))</f>
        <v>0</v>
      </c>
      <c r="AJ178" s="24">
        <f>IF(F178="",0,COUNTIF(G178:$AG178,F178))</f>
        <v>0</v>
      </c>
      <c r="AK178" s="24">
        <f>IF(G178="",0,COUNTIF(H178:$AG178,G178))</f>
        <v>0</v>
      </c>
      <c r="AL178" s="24">
        <f>IF(H178="",0,COUNTIF(I178:$AG178,H178))</f>
        <v>0</v>
      </c>
      <c r="AM178" s="24">
        <f>IF(I178="",0,COUNTIF(J178:$AG178,I178))</f>
        <v>0</v>
      </c>
      <c r="AN178" s="24">
        <f>IF(J178="",0,COUNTIF(K178:$AG178,J178))</f>
        <v>0</v>
      </c>
      <c r="AO178" s="24">
        <f>IF(K178="",0,COUNTIF(M178:$AG178,K178))</f>
        <v>0</v>
      </c>
      <c r="AP178" s="24">
        <f>IF(M178="",0,COUNTIF(M178:$AG178,M178))</f>
        <v>0</v>
      </c>
      <c r="AQ178" s="24" t="e">
        <f>IF(#REF!="",0,COUNTIF(N178:$AG178,#REF!))</f>
        <v>#REF!</v>
      </c>
      <c r="AR178" s="24">
        <f>IF(N178="",0,COUNTIF(O178:$AG178,N178))</f>
        <v>0</v>
      </c>
      <c r="AS178" s="24">
        <f>IF(O178="",0,COUNTIF(P178:$AG178,O178))</f>
        <v>0</v>
      </c>
      <c r="AT178" s="24">
        <f>IF(P178="",0,COUNTIF(Q178:$AG178,P178))</f>
        <v>0</v>
      </c>
      <c r="AU178" s="24">
        <f>IF(Q178="",0,COUNTIF(R178:$AG178,Q178))</f>
        <v>0</v>
      </c>
      <c r="AV178" s="24">
        <f>IF(R178="",0,COUNTIF(S178:$AG178,R178))</f>
        <v>0</v>
      </c>
      <c r="AW178" s="24">
        <f>IF(S178="",0,COUNTIF(T178:$AG178,S178))</f>
        <v>0</v>
      </c>
      <c r="AX178" s="24">
        <f>IF(T178="",0,COUNTIF(U178:$AG178,T178))</f>
        <v>0</v>
      </c>
      <c r="AY178" s="24">
        <f>IF(U178="",0,COUNTIF(V178:$AG178,U178))</f>
        <v>0</v>
      </c>
      <c r="AZ178" s="24">
        <f>IF(V178="",0,COUNTIF(W178:$AG178,V178))</f>
        <v>0</v>
      </c>
      <c r="BA178" s="24">
        <f>IF(W178="",0,COUNTIF(X178:$AG178,W178))</f>
        <v>0</v>
      </c>
      <c r="BB178" s="24">
        <f>IF(X178="",0,COUNTIF(Y178:$AG178,X178))</f>
        <v>0</v>
      </c>
      <c r="BC178" s="24">
        <f>IF(Y178="",0,COUNTIF(Z178:$AG178,Y178))</f>
        <v>0</v>
      </c>
      <c r="BD178" s="24" t="e">
        <f>IF(#REF!="",0,COUNTIF(Z178:$AG178,#REF!))</f>
        <v>#REF!</v>
      </c>
      <c r="BE178" s="24" t="e">
        <f>IF(#REF!="",0,COUNTIF(Z178:$AG178,#REF!))</f>
        <v>#REF!</v>
      </c>
      <c r="BF178" s="24" t="e">
        <f>IF(#REF!="",0,COUNTIF(Z178:$AG178,#REF!))</f>
        <v>#REF!</v>
      </c>
      <c r="BG178" s="24" t="e">
        <f>IF(#REF!="",0,COUNTIF(Z178:$AG178,#REF!))</f>
        <v>#REF!</v>
      </c>
      <c r="BH178" s="24" t="e">
        <f>IF(#REF!="",0,COUNTIF(Z178:$AG178,#REF!))</f>
        <v>#REF!</v>
      </c>
      <c r="BI178" s="24" t="e">
        <f>IF(#REF!="",0,COUNTIF(Z178:$AG178,#REF!))</f>
        <v>#REF!</v>
      </c>
      <c r="BJ178" s="24" t="e">
        <f>IF(#REF!="",0,COUNTIF(Z178:$AG178,#REF!))</f>
        <v>#REF!</v>
      </c>
      <c r="BK178" s="24" t="e">
        <f>IF(#REF!="",0,COUNTIF(Z178:$AG178,#REF!))</f>
        <v>#REF!</v>
      </c>
      <c r="BL178" s="24" t="e">
        <f>IF(#REF!="",0,COUNTIF(Z178:$AG178,#REF!))</f>
        <v>#REF!</v>
      </c>
      <c r="BM178" s="24" t="e">
        <f>IF(#REF!="",0,COUNTIF(Z178:$AG178,#REF!))</f>
        <v>#REF!</v>
      </c>
      <c r="BN178" s="24">
        <f>IF(Z178="",0,COUNTIF(AA178:$AG178,Z178))</f>
        <v>0</v>
      </c>
      <c r="BO178" s="24">
        <f>IF(AA178="",0,COUNTIF(AB178:$AG178,AA178))</f>
        <v>0</v>
      </c>
      <c r="BP178" s="24">
        <f>IF(AB178="",0,COUNTIF(AC178:$AG178,AB178))</f>
        <v>0</v>
      </c>
      <c r="BQ178" s="24">
        <f>IF(AC178="",0,COUNTIF(AD178:$AG178,AC178))</f>
        <v>0</v>
      </c>
      <c r="BR178" s="24">
        <f>IF(AD178="",0,COUNTIF(AE178:$AG178,AD178))</f>
        <v>0</v>
      </c>
      <c r="BS178" s="24">
        <f>IF(AE178="",0,COUNTIF(AF178:$AG178,AE178))</f>
        <v>0</v>
      </c>
      <c r="BT178" s="24">
        <f>IF(AF178="",0,COUNTIF(AG178:$AG178,AF178))</f>
        <v>0</v>
      </c>
    </row>
    <row r="179" spans="1:72" s="23" customFormat="1" x14ac:dyDescent="0.2">
      <c r="B179" s="211"/>
      <c r="C179" s="202">
        <v>0.375</v>
      </c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 t="s">
        <v>44</v>
      </c>
      <c r="X179" s="47"/>
      <c r="Y179" s="47"/>
      <c r="Z179" s="47"/>
      <c r="AA179" s="47"/>
      <c r="AB179" s="43"/>
      <c r="AC179" s="58"/>
      <c r="AD179" s="43"/>
      <c r="AE179" s="58"/>
      <c r="AF179" s="43"/>
      <c r="AG179" s="58"/>
    </row>
    <row r="180" spans="1:72" x14ac:dyDescent="0.2">
      <c r="A180" s="24">
        <f t="shared" si="41"/>
        <v>0</v>
      </c>
      <c r="B180" s="211"/>
      <c r="C180" s="200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 t="s">
        <v>45</v>
      </c>
      <c r="X180" s="48"/>
      <c r="Y180" s="48"/>
      <c r="Z180" s="48"/>
      <c r="AA180" s="48"/>
      <c r="AB180" s="37"/>
      <c r="AC180" s="40"/>
      <c r="AD180" s="37"/>
      <c r="AE180" s="40"/>
      <c r="AF180" s="37"/>
      <c r="AG180" s="40"/>
      <c r="AH180" s="24">
        <f>COUNTIF(E180:$AG180,D180)</f>
        <v>0</v>
      </c>
      <c r="AI180" s="24">
        <f>COUNTIF(F180:$AG180,E180)</f>
        <v>0</v>
      </c>
      <c r="AJ180" s="24">
        <f>COUNTIF(G180:$AG180,F180)</f>
        <v>0</v>
      </c>
      <c r="AK180" s="24">
        <f>COUNTIF(H180:$AG180,G180)</f>
        <v>0</v>
      </c>
      <c r="AL180" s="24">
        <f>COUNTIF(I180:$AG180,H180)</f>
        <v>0</v>
      </c>
      <c r="AM180" s="24">
        <f>COUNTIF(J180:$AG180,I180)</f>
        <v>0</v>
      </c>
      <c r="AN180" s="24">
        <f>COUNTIF(K180:$AG180,J180)</f>
        <v>0</v>
      </c>
      <c r="AO180" s="24">
        <f>COUNTIF(M180:$AG180,K180)</f>
        <v>0</v>
      </c>
      <c r="AP180" s="24">
        <f>COUNTIF(M180:$AG180,M180)</f>
        <v>0</v>
      </c>
      <c r="AQ180" s="24">
        <f>COUNTIF(N180:$AG180,#REF!)</f>
        <v>0</v>
      </c>
      <c r="AR180" s="24">
        <f>COUNTIF(O180:$AG180,N180)</f>
        <v>0</v>
      </c>
      <c r="AS180" s="24">
        <f>COUNTIF(P180:$AG180,O180)</f>
        <v>0</v>
      </c>
      <c r="AT180" s="24">
        <f>COUNTIF(Q180:$AG180,P180)</f>
        <v>0</v>
      </c>
      <c r="AU180" s="24">
        <f>COUNTIF(R180:$AG180,Q180)</f>
        <v>0</v>
      </c>
      <c r="AV180" s="24">
        <f>COUNTIF(S180:$AG180,R180)</f>
        <v>0</v>
      </c>
      <c r="AW180" s="24">
        <f>COUNTIF(T180:$AG180,S180)</f>
        <v>0</v>
      </c>
      <c r="AX180" s="24">
        <f>COUNTIF(U180:$AG180,T180)</f>
        <v>0</v>
      </c>
      <c r="AY180" s="24">
        <f>COUNTIF(V180:$AG180,U180)</f>
        <v>0</v>
      </c>
      <c r="AZ180" s="24">
        <f>COUNTIF(W180:$AG180,V180)</f>
        <v>0</v>
      </c>
      <c r="BA180" s="24">
        <f>COUNTIF(X180:$AG180,W180)</f>
        <v>0</v>
      </c>
      <c r="BB180" s="24">
        <f>COUNTIF(Y180:$AG180,X180)</f>
        <v>0</v>
      </c>
      <c r="BC180" s="24">
        <f>COUNTIF(Z180:$AG180,Y180)</f>
        <v>0</v>
      </c>
      <c r="BD180" s="24">
        <f>COUNTIF(Z180:$AG180,#REF!)</f>
        <v>0</v>
      </c>
      <c r="BE180" s="24">
        <f>COUNTIF(Z180:$AG180,#REF!)</f>
        <v>0</v>
      </c>
      <c r="BF180" s="24">
        <f>COUNTIF(Z180:$AG180,#REF!)</f>
        <v>0</v>
      </c>
      <c r="BG180" s="24">
        <f>COUNTIF(Z180:$AG180,#REF!)</f>
        <v>0</v>
      </c>
      <c r="BH180" s="24">
        <f>COUNTIF(Z180:$AG180,#REF!)</f>
        <v>0</v>
      </c>
      <c r="BI180" s="24">
        <f>COUNTIF(Z180:$AG180,#REF!)</f>
        <v>0</v>
      </c>
      <c r="BJ180" s="24">
        <f>COUNTIF(Z180:$AG180,#REF!)</f>
        <v>0</v>
      </c>
      <c r="BK180" s="24">
        <f>COUNTIF(Z180:$AG180,#REF!)</f>
        <v>0</v>
      </c>
      <c r="BL180" s="24">
        <f>COUNTIF(Z180:$AG180,#REF!)</f>
        <v>0</v>
      </c>
      <c r="BM180" s="24">
        <f>COUNTIF(Z180:$AG180,#REF!)</f>
        <v>0</v>
      </c>
      <c r="BN180" s="24">
        <f>COUNTIF(AA180:$AG180,Z180)</f>
        <v>0</v>
      </c>
      <c r="BO180" s="24">
        <f>COUNTIF(AB180:$AG180,AA180)</f>
        <v>0</v>
      </c>
      <c r="BP180" s="24">
        <f>COUNTIF(AC180:$AG180,AB180)</f>
        <v>0</v>
      </c>
      <c r="BQ180" s="24">
        <f>COUNTIF(AD180:$AG180,AC180)</f>
        <v>0</v>
      </c>
      <c r="BR180" s="24">
        <f>COUNTIF(AE180:$AG180,AD180)</f>
        <v>0</v>
      </c>
      <c r="BS180" s="24">
        <f>COUNTIF(AF180:$AG180,AE180)</f>
        <v>0</v>
      </c>
      <c r="BT180" s="24">
        <f>COUNTIF(AG180:$AG180,AF180)</f>
        <v>0</v>
      </c>
    </row>
    <row r="181" spans="1:72" x14ac:dyDescent="0.2">
      <c r="A181" s="24" t="e">
        <f t="shared" si="41"/>
        <v>#REF!</v>
      </c>
      <c r="B181" s="211"/>
      <c r="C181" s="201"/>
      <c r="D181" s="101"/>
      <c r="E181" s="101"/>
      <c r="F181" s="101"/>
      <c r="G181" s="101"/>
      <c r="H181" s="101"/>
      <c r="I181" s="48"/>
      <c r="J181" s="48"/>
      <c r="K181" s="101"/>
      <c r="L181" s="48"/>
      <c r="M181" s="101"/>
      <c r="N181" s="48"/>
      <c r="O181" s="101"/>
      <c r="P181" s="101"/>
      <c r="Q181" s="101"/>
      <c r="R181" s="48"/>
      <c r="S181" s="101"/>
      <c r="T181" s="48"/>
      <c r="U181" s="101"/>
      <c r="V181" s="48"/>
      <c r="W181" s="48" t="s">
        <v>55</v>
      </c>
      <c r="X181" s="48"/>
      <c r="Y181" s="101"/>
      <c r="Z181" s="101"/>
      <c r="AA181" s="101"/>
      <c r="AB181" s="37"/>
      <c r="AC181" s="40"/>
      <c r="AD181" s="37"/>
      <c r="AE181" s="40"/>
      <c r="AF181" s="37"/>
      <c r="AG181" s="40"/>
      <c r="AH181" s="24">
        <f>IF(D181="",0,IFERROR(SEARCH(E181:$AG181,D181),0))</f>
        <v>0</v>
      </c>
      <c r="AI181" s="24">
        <f>IF(E181="",0,COUNTIF(F181:$AG181,E181))</f>
        <v>0</v>
      </c>
      <c r="AJ181" s="24">
        <f>IF(F181="",0,COUNTIF(G181:$AG181,F181))</f>
        <v>0</v>
      </c>
      <c r="AK181" s="24">
        <f>IF(G181="",0,COUNTIF(H181:$AG181,G181))</f>
        <v>0</v>
      </c>
      <c r="AL181" s="24">
        <f>IF(H181="",0,COUNTIF(I181:$AG181,H181))</f>
        <v>0</v>
      </c>
      <c r="AM181" s="24">
        <f>IF(I181="",0,COUNTIF(J181:$AG181,I181))</f>
        <v>0</v>
      </c>
      <c r="AN181" s="24">
        <f>IF(J181="",0,COUNTIF(K181:$AG181,J181))</f>
        <v>0</v>
      </c>
      <c r="AO181" s="24">
        <f>IF(K181="",0,COUNTIF(M181:$AG181,K181))</f>
        <v>0</v>
      </c>
      <c r="AP181" s="24">
        <f>IF(M181="",0,COUNTIF(M181:$AG181,M181))</f>
        <v>0</v>
      </c>
      <c r="AQ181" s="24" t="e">
        <f>IF(#REF!="",0,COUNTIF(N181:$AG181,#REF!))</f>
        <v>#REF!</v>
      </c>
      <c r="AR181" s="24">
        <f>IF(N181="",0,COUNTIF(O181:$AG181,N181))</f>
        <v>0</v>
      </c>
      <c r="AS181" s="24">
        <f>IF(O181="",0,COUNTIF(P181:$AG181,O181))</f>
        <v>0</v>
      </c>
      <c r="AT181" s="24">
        <f>IF(P181="",0,COUNTIF(Q181:$AG181,P181))</f>
        <v>0</v>
      </c>
      <c r="AU181" s="24">
        <f>IF(Q181="",0,COUNTIF(R181:$AG181,Q181))</f>
        <v>0</v>
      </c>
      <c r="AV181" s="24">
        <f>IF(R181="",0,COUNTIF(S181:$AG181,R181))</f>
        <v>0</v>
      </c>
      <c r="AW181" s="24">
        <f>IF(S181="",0,COUNTIF(T181:$AG181,S181))</f>
        <v>0</v>
      </c>
      <c r="AX181" s="24">
        <f>IF(T181="",0,COUNTIF(U181:$AG181,T181))</f>
        <v>0</v>
      </c>
      <c r="AY181" s="24">
        <f>IF(U181="",0,COUNTIF(V181:$AG181,U181))</f>
        <v>0</v>
      </c>
      <c r="AZ181" s="24">
        <f>IF(V181="",0,COUNTIF(W181:$AG181,V181))</f>
        <v>0</v>
      </c>
      <c r="BA181" s="24">
        <f>IF(W181="",0,COUNTIF(X181:$AG181,W181))</f>
        <v>0</v>
      </c>
      <c r="BB181" s="24">
        <f>IF(X181="",0,COUNTIF(Y181:$AG181,X181))</f>
        <v>0</v>
      </c>
      <c r="BC181" s="24">
        <f>IF(Y181="",0,COUNTIF(Z181:$AG181,Y181))</f>
        <v>0</v>
      </c>
      <c r="BD181" s="24" t="e">
        <f>IF(#REF!="",0,COUNTIF(Z181:$AG181,#REF!))</f>
        <v>#REF!</v>
      </c>
      <c r="BE181" s="24" t="e">
        <f>IF(#REF!="",0,COUNTIF(Z181:$AG181,#REF!))</f>
        <v>#REF!</v>
      </c>
      <c r="BF181" s="24" t="e">
        <f>IF(#REF!="",0,COUNTIF(Z181:$AG181,#REF!))</f>
        <v>#REF!</v>
      </c>
      <c r="BG181" s="24" t="e">
        <f>IF(#REF!="",0,COUNTIF(Z181:$AG181,#REF!))</f>
        <v>#REF!</v>
      </c>
      <c r="BH181" s="24" t="e">
        <f>IF(#REF!="",0,COUNTIF(Z181:$AG181,#REF!))</f>
        <v>#REF!</v>
      </c>
      <c r="BI181" s="24" t="e">
        <f>IF(#REF!="",0,COUNTIF(Z181:$AG181,#REF!))</f>
        <v>#REF!</v>
      </c>
      <c r="BJ181" s="24" t="e">
        <f>IF(#REF!="",0,COUNTIF(Z181:$AG181,#REF!))</f>
        <v>#REF!</v>
      </c>
      <c r="BK181" s="24" t="e">
        <f>IF(#REF!="",0,COUNTIF(Z181:$AG181,#REF!))</f>
        <v>#REF!</v>
      </c>
      <c r="BL181" s="24" t="e">
        <f>IF(#REF!="",0,COUNTIF(Z181:$AG181,#REF!))</f>
        <v>#REF!</v>
      </c>
      <c r="BM181" s="24" t="e">
        <f>IF(#REF!="",0,COUNTIF(Z181:$AG181,#REF!))</f>
        <v>#REF!</v>
      </c>
      <c r="BN181" s="24">
        <f>IF(Z181="",0,COUNTIF(AA181:$AG181,Z181))</f>
        <v>0</v>
      </c>
      <c r="BO181" s="24">
        <f>IF(AA181="",0,COUNTIF(AB181:$AG181,AA181))</f>
        <v>0</v>
      </c>
      <c r="BP181" s="24">
        <f>IF(AB181="",0,COUNTIF(AC181:$AG181,AB181))</f>
        <v>0</v>
      </c>
      <c r="BQ181" s="24">
        <f>IF(AC181="",0,COUNTIF(AD181:$AG181,AC181))</f>
        <v>0</v>
      </c>
      <c r="BR181" s="24">
        <f>IF(AD181="",0,COUNTIF(AE181:$AG181,AD181))</f>
        <v>0</v>
      </c>
      <c r="BS181" s="24">
        <f>IF(AE181="",0,COUNTIF(AF181:$AG181,AE181))</f>
        <v>0</v>
      </c>
      <c r="BT181" s="24">
        <f>IF(AF181="",0,COUNTIF(AG181:$AG181,AF181))</f>
        <v>0</v>
      </c>
    </row>
    <row r="182" spans="1:72" s="23" customFormat="1" x14ac:dyDescent="0.2">
      <c r="B182" s="211"/>
      <c r="C182" s="202">
        <v>0.41666666666666669</v>
      </c>
      <c r="D182" s="48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 t="s">
        <v>42</v>
      </c>
      <c r="X182" s="47"/>
      <c r="Y182" s="47"/>
      <c r="Z182" s="47"/>
      <c r="AA182" s="47"/>
      <c r="AB182" s="43"/>
      <c r="AC182" s="58"/>
      <c r="AD182" s="43"/>
      <c r="AE182" s="58"/>
      <c r="AF182" s="43"/>
      <c r="AG182" s="58"/>
    </row>
    <row r="183" spans="1:72" x14ac:dyDescent="0.2">
      <c r="A183" s="24">
        <f t="shared" si="41"/>
        <v>0</v>
      </c>
      <c r="B183" s="211"/>
      <c r="C183" s="200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101" t="s">
        <v>43</v>
      </c>
      <c r="X183" s="101"/>
      <c r="Y183" s="48"/>
      <c r="Z183" s="48"/>
      <c r="AA183" s="48"/>
      <c r="AB183" s="37"/>
      <c r="AC183" s="40"/>
      <c r="AD183" s="37"/>
      <c r="AE183" s="40"/>
      <c r="AF183" s="37"/>
      <c r="AG183" s="40"/>
      <c r="AH183" s="24">
        <f>COUNTIF(E183:$AG183,D183)</f>
        <v>0</v>
      </c>
      <c r="AI183" s="24">
        <f>COUNTIF(F183:$AG183,E183)</f>
        <v>0</v>
      </c>
      <c r="AJ183" s="24">
        <f>COUNTIF(G183:$AG183,F183)</f>
        <v>0</v>
      </c>
      <c r="AK183" s="24">
        <f>COUNTIF(H183:$AG183,G183)</f>
        <v>0</v>
      </c>
      <c r="AL183" s="24">
        <f>COUNTIF(I183:$AG183,H183)</f>
        <v>0</v>
      </c>
      <c r="AM183" s="24">
        <f>COUNTIF(J183:$AG183,I183)</f>
        <v>0</v>
      </c>
      <c r="AN183" s="24">
        <f>COUNTIF(K183:$AG183,J183)</f>
        <v>0</v>
      </c>
      <c r="AO183" s="24">
        <f>COUNTIF(M183:$AG183,K183)</f>
        <v>0</v>
      </c>
      <c r="AP183" s="24">
        <f>COUNTIF(M183:$AG183,M183)</f>
        <v>0</v>
      </c>
      <c r="AQ183" s="24">
        <f>COUNTIF(N183:$AG183,#REF!)</f>
        <v>0</v>
      </c>
      <c r="AR183" s="24">
        <f>COUNTIF(O183:$AG183,N183)</f>
        <v>0</v>
      </c>
      <c r="AS183" s="24">
        <f>COUNTIF(P183:$AG183,O183)</f>
        <v>0</v>
      </c>
      <c r="AT183" s="24">
        <f>COUNTIF(Q183:$AG183,P183)</f>
        <v>0</v>
      </c>
      <c r="AU183" s="24">
        <f>COUNTIF(R183:$AG183,Q183)</f>
        <v>0</v>
      </c>
      <c r="AV183" s="24">
        <f>COUNTIF(S183:$AG183,R183)</f>
        <v>0</v>
      </c>
      <c r="AW183" s="24">
        <f>COUNTIF(T183:$AG183,S183)</f>
        <v>0</v>
      </c>
      <c r="AX183" s="24">
        <f>COUNTIF(U183:$AG183,T183)</f>
        <v>0</v>
      </c>
      <c r="AY183" s="24">
        <f>COUNTIF(V183:$AG183,U183)</f>
        <v>0</v>
      </c>
      <c r="AZ183" s="24">
        <f>COUNTIF(W183:$AG183,V183)</f>
        <v>0</v>
      </c>
      <c r="BA183" s="24">
        <f>COUNTIF(X183:$AG183,W183)</f>
        <v>0</v>
      </c>
      <c r="BB183" s="24">
        <f>COUNTIF(Y183:$AG183,X183)</f>
        <v>0</v>
      </c>
      <c r="BC183" s="24">
        <f>COUNTIF(Z183:$AG183,Y183)</f>
        <v>0</v>
      </c>
      <c r="BD183" s="24">
        <f>COUNTIF(Z183:$AG183,#REF!)</f>
        <v>0</v>
      </c>
      <c r="BE183" s="24">
        <f>COUNTIF(Z183:$AG183,#REF!)</f>
        <v>0</v>
      </c>
      <c r="BF183" s="24">
        <f>COUNTIF(Z183:$AG183,#REF!)</f>
        <v>0</v>
      </c>
      <c r="BG183" s="24">
        <f>COUNTIF(Z183:$AG183,#REF!)</f>
        <v>0</v>
      </c>
      <c r="BH183" s="24">
        <f>COUNTIF(Z183:$AG183,#REF!)</f>
        <v>0</v>
      </c>
      <c r="BI183" s="24">
        <f>COUNTIF(Z183:$AG183,#REF!)</f>
        <v>0</v>
      </c>
      <c r="BJ183" s="24">
        <f>COUNTIF(Z183:$AG183,#REF!)</f>
        <v>0</v>
      </c>
      <c r="BK183" s="24">
        <f>COUNTIF(Z183:$AG183,#REF!)</f>
        <v>0</v>
      </c>
      <c r="BL183" s="24">
        <f>COUNTIF(Z183:$AG183,#REF!)</f>
        <v>0</v>
      </c>
      <c r="BM183" s="24">
        <f>COUNTIF(Z183:$AG183,#REF!)</f>
        <v>0</v>
      </c>
      <c r="BN183" s="24">
        <f>COUNTIF(AA183:$AG183,Z183)</f>
        <v>0</v>
      </c>
      <c r="BO183" s="24">
        <f>COUNTIF(AB183:$AG183,AA183)</f>
        <v>0</v>
      </c>
      <c r="BP183" s="24">
        <f>COUNTIF(AC183:$AG183,AB183)</f>
        <v>0</v>
      </c>
      <c r="BQ183" s="24">
        <f>COUNTIF(AD183:$AG183,AC183)</f>
        <v>0</v>
      </c>
      <c r="BR183" s="24">
        <f>COUNTIF(AE183:$AG183,AD183)</f>
        <v>0</v>
      </c>
      <c r="BS183" s="24">
        <f>COUNTIF(AF183:$AG183,AE183)</f>
        <v>0</v>
      </c>
      <c r="BT183" s="24">
        <f>COUNTIF(AG183:$AG183,AF183)</f>
        <v>0</v>
      </c>
    </row>
    <row r="184" spans="1:72" x14ac:dyDescent="0.2">
      <c r="A184" s="24" t="e">
        <f t="shared" si="41"/>
        <v>#REF!</v>
      </c>
      <c r="B184" s="211"/>
      <c r="C184" s="201"/>
      <c r="D184" s="48"/>
      <c r="E184" s="101"/>
      <c r="F184" s="48"/>
      <c r="G184" s="101"/>
      <c r="H184" s="48"/>
      <c r="I184" s="48"/>
      <c r="J184" s="48"/>
      <c r="K184" s="101"/>
      <c r="L184" s="48"/>
      <c r="M184" s="101"/>
      <c r="N184" s="48"/>
      <c r="O184" s="101"/>
      <c r="P184" s="48"/>
      <c r="Q184" s="101"/>
      <c r="R184" s="101"/>
      <c r="S184" s="101"/>
      <c r="T184" s="101"/>
      <c r="U184" s="101"/>
      <c r="V184" s="48"/>
      <c r="W184" s="101" t="s">
        <v>55</v>
      </c>
      <c r="X184" s="101"/>
      <c r="Y184" s="101"/>
      <c r="Z184" s="48"/>
      <c r="AA184" s="101"/>
      <c r="AB184" s="37"/>
      <c r="AC184" s="40"/>
      <c r="AD184" s="37"/>
      <c r="AE184" s="40"/>
      <c r="AF184" s="37"/>
      <c r="AG184" s="40"/>
      <c r="AH184" s="24">
        <f>IF(D184="",0,IFERROR(SEARCH(E184:$AG184,D184),0))</f>
        <v>0</v>
      </c>
      <c r="AI184" s="24">
        <f>IF(E184="",0,COUNTIF(F184:$AG184,E184))</f>
        <v>0</v>
      </c>
      <c r="AJ184" s="24">
        <f>IF(F184="",0,COUNTIF(G184:$AG184,F184))</f>
        <v>0</v>
      </c>
      <c r="AK184" s="24">
        <f>IF(G184="",0,COUNTIF(H184:$AG184,G184))</f>
        <v>0</v>
      </c>
      <c r="AL184" s="24">
        <f>IF(H184="",0,COUNTIF(I184:$AG184,H184))</f>
        <v>0</v>
      </c>
      <c r="AM184" s="24">
        <f>IF(I184="",0,COUNTIF(J184:$AG184,I184))</f>
        <v>0</v>
      </c>
      <c r="AN184" s="24">
        <f>IF(J184="",0,COUNTIF(K184:$AG184,J184))</f>
        <v>0</v>
      </c>
      <c r="AO184" s="24">
        <f>IF(K184="",0,COUNTIF(M184:$AG184,K184))</f>
        <v>0</v>
      </c>
      <c r="AP184" s="24">
        <f>IF(M184="",0,COUNTIF(M184:$AG184,M184))</f>
        <v>0</v>
      </c>
      <c r="AQ184" s="24" t="e">
        <f>IF(#REF!="",0,COUNTIF(N184:$AG184,#REF!))</f>
        <v>#REF!</v>
      </c>
      <c r="AR184" s="24">
        <f>IF(N184="",0,COUNTIF(O184:$AG184,N184))</f>
        <v>0</v>
      </c>
      <c r="AS184" s="24">
        <f>IF(O184="",0,COUNTIF(P184:$AG184,O184))</f>
        <v>0</v>
      </c>
      <c r="AT184" s="24">
        <f>IF(P184="",0,COUNTIF(Q184:$AG184,P184))</f>
        <v>0</v>
      </c>
      <c r="AU184" s="24">
        <f>IF(Q184="",0,COUNTIF(R184:$AG184,Q184))</f>
        <v>0</v>
      </c>
      <c r="AV184" s="24">
        <f>IF(R184="",0,COUNTIF(S184:$AG184,R184))</f>
        <v>0</v>
      </c>
      <c r="AW184" s="24">
        <f>IF(S184="",0,COUNTIF(T184:$AG184,S184))</f>
        <v>0</v>
      </c>
      <c r="AX184" s="24">
        <f>IF(T184="",0,COUNTIF(U184:$AG184,T184))</f>
        <v>0</v>
      </c>
      <c r="AY184" s="24">
        <f>IF(U184="",0,COUNTIF(V184:$AG184,U184))</f>
        <v>0</v>
      </c>
      <c r="AZ184" s="24">
        <f>IF(V184="",0,COUNTIF(W184:$AG184,V184))</f>
        <v>0</v>
      </c>
      <c r="BA184" s="24">
        <f>IF(W184="",0,COUNTIF(X184:$AG184,W184))</f>
        <v>0</v>
      </c>
      <c r="BB184" s="24">
        <f>IF(X184="",0,COUNTIF(Y184:$AG184,X184))</f>
        <v>0</v>
      </c>
      <c r="BC184" s="24">
        <f>IF(Y184="",0,COUNTIF(Z184:$AG184,Y184))</f>
        <v>0</v>
      </c>
      <c r="BD184" s="24" t="e">
        <f>IF(#REF!="",0,COUNTIF(Z184:$AG184,#REF!))</f>
        <v>#REF!</v>
      </c>
      <c r="BE184" s="24" t="e">
        <f>IF(#REF!="",0,COUNTIF(Z184:$AG184,#REF!))</f>
        <v>#REF!</v>
      </c>
      <c r="BF184" s="24" t="e">
        <f>IF(#REF!="",0,COUNTIF(Z184:$AG184,#REF!))</f>
        <v>#REF!</v>
      </c>
      <c r="BG184" s="24" t="e">
        <f>IF(#REF!="",0,COUNTIF(Z184:$AG184,#REF!))</f>
        <v>#REF!</v>
      </c>
      <c r="BH184" s="24" t="e">
        <f>IF(#REF!="",0,COUNTIF(Z184:$AG184,#REF!))</f>
        <v>#REF!</v>
      </c>
      <c r="BI184" s="24" t="e">
        <f>IF(#REF!="",0,COUNTIF(Z184:$AG184,#REF!))</f>
        <v>#REF!</v>
      </c>
      <c r="BJ184" s="24" t="e">
        <f>IF(#REF!="",0,COUNTIF(Z184:$AG184,#REF!))</f>
        <v>#REF!</v>
      </c>
      <c r="BK184" s="24" t="e">
        <f>IF(#REF!="",0,COUNTIF(Z184:$AG184,#REF!))</f>
        <v>#REF!</v>
      </c>
      <c r="BL184" s="24" t="e">
        <f>IF(#REF!="",0,COUNTIF(Z184:$AG184,#REF!))</f>
        <v>#REF!</v>
      </c>
      <c r="BM184" s="24" t="e">
        <f>IF(#REF!="",0,COUNTIF(Z184:$AG184,#REF!))</f>
        <v>#REF!</v>
      </c>
      <c r="BN184" s="24">
        <f>IF(Z184="",0,COUNTIF(AA184:$AG184,Z184))</f>
        <v>0</v>
      </c>
      <c r="BO184" s="24">
        <f>IF(AA184="",0,COUNTIF(AB184:$AG184,AA184))</f>
        <v>0</v>
      </c>
      <c r="BP184" s="24">
        <f>IF(AB184="",0,COUNTIF(AC184:$AG184,AB184))</f>
        <v>0</v>
      </c>
      <c r="BQ184" s="24">
        <f>IF(AC184="",0,COUNTIF(AD184:$AG184,AC184))</f>
        <v>0</v>
      </c>
      <c r="BR184" s="24">
        <f>IF(AD184="",0,COUNTIF(AE184:$AG184,AD184))</f>
        <v>0</v>
      </c>
      <c r="BS184" s="24">
        <f>IF(AE184="",0,COUNTIF(AF184:$AG184,AE184))</f>
        <v>0</v>
      </c>
      <c r="BT184" s="24">
        <f>IF(AF184="",0,COUNTIF(AG184:$AG184,AF184))</f>
        <v>0</v>
      </c>
    </row>
    <row r="185" spans="1:72" s="23" customFormat="1" x14ac:dyDescent="0.2">
      <c r="B185" s="211"/>
      <c r="C185" s="202">
        <v>0.45833333333333331</v>
      </c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 t="s">
        <v>42</v>
      </c>
      <c r="X185" s="47"/>
      <c r="Y185" s="47"/>
      <c r="Z185" s="47"/>
      <c r="AA185" s="47"/>
      <c r="AB185" s="43"/>
      <c r="AC185" s="58"/>
      <c r="AD185" s="43"/>
      <c r="AE185" s="58"/>
      <c r="AF185" s="43"/>
      <c r="AG185" s="58"/>
    </row>
    <row r="186" spans="1:72" x14ac:dyDescent="0.2">
      <c r="A186" s="24">
        <f t="shared" si="41"/>
        <v>0</v>
      </c>
      <c r="B186" s="211"/>
      <c r="C186" s="200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101" t="s">
        <v>43</v>
      </c>
      <c r="X186" s="101"/>
      <c r="Y186" s="48"/>
      <c r="Z186" s="48"/>
      <c r="AA186" s="48"/>
      <c r="AB186" s="37"/>
      <c r="AC186" s="40"/>
      <c r="AD186" s="37"/>
      <c r="AE186" s="40"/>
      <c r="AF186" s="37"/>
      <c r="AG186" s="40"/>
      <c r="AH186" s="24">
        <f>COUNTIF(E186:$AG186,D186)</f>
        <v>0</v>
      </c>
      <c r="AI186" s="24">
        <f>COUNTIF(F186:$AG186,E186)</f>
        <v>0</v>
      </c>
      <c r="AJ186" s="24">
        <f>COUNTIF(G186:$AG186,F186)</f>
        <v>0</v>
      </c>
      <c r="AK186" s="24">
        <f>COUNTIF(H186:$AG186,G186)</f>
        <v>0</v>
      </c>
      <c r="AL186" s="24">
        <f>COUNTIF(I186:$AG186,H186)</f>
        <v>0</v>
      </c>
      <c r="AM186" s="24">
        <f>COUNTIF(J186:$AG186,I186)</f>
        <v>0</v>
      </c>
      <c r="AN186" s="24">
        <f>COUNTIF(K186:$AG186,J186)</f>
        <v>0</v>
      </c>
      <c r="AO186" s="24">
        <f>COUNTIF(M186:$AG186,K186)</f>
        <v>0</v>
      </c>
      <c r="AP186" s="24">
        <f>COUNTIF(M186:$AG186,M186)</f>
        <v>0</v>
      </c>
      <c r="AQ186" s="24">
        <f>COUNTIF(N186:$AG186,#REF!)</f>
        <v>0</v>
      </c>
      <c r="AR186" s="24">
        <f>COUNTIF(O186:$AG186,N186)</f>
        <v>0</v>
      </c>
      <c r="AS186" s="24">
        <f>COUNTIF(P186:$AG186,O186)</f>
        <v>0</v>
      </c>
      <c r="AT186" s="24">
        <f>COUNTIF(Q186:$AG186,P186)</f>
        <v>0</v>
      </c>
      <c r="AU186" s="24">
        <f>COUNTIF(R186:$AG186,Q186)</f>
        <v>0</v>
      </c>
      <c r="AV186" s="24">
        <f>COUNTIF(S186:$AG186,R186)</f>
        <v>0</v>
      </c>
      <c r="AW186" s="24">
        <f>COUNTIF(T186:$AG186,S186)</f>
        <v>0</v>
      </c>
      <c r="AX186" s="24">
        <f>COUNTIF(U186:$AG186,T186)</f>
        <v>0</v>
      </c>
      <c r="AY186" s="24">
        <f>COUNTIF(V186:$AG186,U186)</f>
        <v>0</v>
      </c>
      <c r="AZ186" s="24">
        <f>COUNTIF(W186:$AG186,V186)</f>
        <v>0</v>
      </c>
      <c r="BA186" s="24">
        <f>COUNTIF(X186:$AG186,W186)</f>
        <v>0</v>
      </c>
      <c r="BB186" s="24">
        <f>COUNTIF(Y186:$AG186,X186)</f>
        <v>0</v>
      </c>
      <c r="BC186" s="24">
        <f>COUNTIF(Z186:$AG186,Y186)</f>
        <v>0</v>
      </c>
      <c r="BD186" s="24">
        <f>COUNTIF(Z186:$AG186,#REF!)</f>
        <v>0</v>
      </c>
      <c r="BE186" s="24">
        <f>COUNTIF(Z186:$AG186,#REF!)</f>
        <v>0</v>
      </c>
      <c r="BF186" s="24">
        <f>COUNTIF(Z186:$AG186,#REF!)</f>
        <v>0</v>
      </c>
      <c r="BG186" s="24">
        <f>COUNTIF(Z186:$AG186,#REF!)</f>
        <v>0</v>
      </c>
      <c r="BH186" s="24">
        <f>COUNTIF(Z186:$AG186,#REF!)</f>
        <v>0</v>
      </c>
      <c r="BI186" s="24">
        <f>COUNTIF(Z186:$AG186,#REF!)</f>
        <v>0</v>
      </c>
      <c r="BJ186" s="24">
        <f>COUNTIF(Z186:$AG186,#REF!)</f>
        <v>0</v>
      </c>
      <c r="BK186" s="24">
        <f>COUNTIF(Z186:$AG186,#REF!)</f>
        <v>0</v>
      </c>
      <c r="BL186" s="24">
        <f>COUNTIF(Z186:$AG186,#REF!)</f>
        <v>0</v>
      </c>
      <c r="BM186" s="24">
        <f>COUNTIF(Z186:$AG186,#REF!)</f>
        <v>0</v>
      </c>
      <c r="BN186" s="24">
        <f>COUNTIF(AA186:$AG186,Z186)</f>
        <v>0</v>
      </c>
      <c r="BO186" s="24">
        <f>COUNTIF(AB186:$AG186,AA186)</f>
        <v>0</v>
      </c>
      <c r="BP186" s="24">
        <f>COUNTIF(AC186:$AG186,AB186)</f>
        <v>0</v>
      </c>
      <c r="BQ186" s="24">
        <f>COUNTIF(AD186:$AG186,AC186)</f>
        <v>0</v>
      </c>
      <c r="BR186" s="24">
        <f>COUNTIF(AE186:$AG186,AD186)</f>
        <v>0</v>
      </c>
      <c r="BS186" s="24">
        <f>COUNTIF(AF186:$AG186,AE186)</f>
        <v>0</v>
      </c>
      <c r="BT186" s="24">
        <f>COUNTIF(AG186:$AG186,AF186)</f>
        <v>0</v>
      </c>
    </row>
    <row r="187" spans="1:72" x14ac:dyDescent="0.2">
      <c r="A187" s="24" t="e">
        <f t="shared" si="41"/>
        <v>#REF!</v>
      </c>
      <c r="B187" s="211"/>
      <c r="C187" s="201"/>
      <c r="D187" s="101"/>
      <c r="E187" s="101"/>
      <c r="F187" s="101"/>
      <c r="G187" s="101"/>
      <c r="H187" s="48"/>
      <c r="I187" s="48"/>
      <c r="J187" s="48"/>
      <c r="K187" s="101"/>
      <c r="L187" s="48"/>
      <c r="M187" s="101"/>
      <c r="N187" s="48"/>
      <c r="O187" s="101"/>
      <c r="P187" s="101"/>
      <c r="Q187" s="101"/>
      <c r="R187" s="101"/>
      <c r="S187" s="101"/>
      <c r="T187" s="101"/>
      <c r="U187" s="101"/>
      <c r="V187" s="48"/>
      <c r="W187" s="48" t="s">
        <v>55</v>
      </c>
      <c r="X187" s="101"/>
      <c r="Y187" s="101"/>
      <c r="Z187" s="101"/>
      <c r="AA187" s="101"/>
      <c r="AB187" s="37"/>
      <c r="AC187" s="40"/>
      <c r="AD187" s="37"/>
      <c r="AE187" s="40"/>
      <c r="AF187" s="37"/>
      <c r="AG187" s="40"/>
      <c r="AH187" s="24">
        <f>IF(D187="",0,IFERROR(SEARCH(E187:$AG187,D187),0))</f>
        <v>0</v>
      </c>
      <c r="AI187" s="24">
        <f>IF(E187="",0,COUNTIF(F187:$AG187,E187))</f>
        <v>0</v>
      </c>
      <c r="AJ187" s="24">
        <f>IF(F187="",0,COUNTIF(G187:$AG187,F187))</f>
        <v>0</v>
      </c>
      <c r="AK187" s="24">
        <f>IF(G187="",0,COUNTIF(H187:$AG187,G187))</f>
        <v>0</v>
      </c>
      <c r="AL187" s="24">
        <f>IF(H187="",0,COUNTIF(I187:$AG187,H187))</f>
        <v>0</v>
      </c>
      <c r="AM187" s="24">
        <f>IF(I187="",0,COUNTIF(J187:$AG187,I187))</f>
        <v>0</v>
      </c>
      <c r="AN187" s="24">
        <f>IF(J187="",0,COUNTIF(K187:$AG187,J187))</f>
        <v>0</v>
      </c>
      <c r="AO187" s="24">
        <f>IF(K187="",0,COUNTIF(M187:$AG187,K187))</f>
        <v>0</v>
      </c>
      <c r="AP187" s="24">
        <f>IF(M187="",0,COUNTIF(M187:$AG187,M187))</f>
        <v>0</v>
      </c>
      <c r="AQ187" s="24" t="e">
        <f>IF(#REF!="",0,COUNTIF(N187:$AG187,#REF!))</f>
        <v>#REF!</v>
      </c>
      <c r="AR187" s="24">
        <f>IF(N187="",0,COUNTIF(O187:$AG187,N187))</f>
        <v>0</v>
      </c>
      <c r="AS187" s="24">
        <f>IF(O187="",0,COUNTIF(P187:$AG187,O187))</f>
        <v>0</v>
      </c>
      <c r="AT187" s="24">
        <f>IF(P187="",0,COUNTIF(Q187:$AG187,P187))</f>
        <v>0</v>
      </c>
      <c r="AU187" s="24">
        <f>IF(Q187="",0,COUNTIF(R187:$AG187,Q187))</f>
        <v>0</v>
      </c>
      <c r="AV187" s="24">
        <f>IF(R187="",0,COUNTIF(S187:$AG187,R187))</f>
        <v>0</v>
      </c>
      <c r="AW187" s="24">
        <f>IF(S187="",0,COUNTIF(T187:$AG187,S187))</f>
        <v>0</v>
      </c>
      <c r="AX187" s="24">
        <f>IF(T187="",0,COUNTIF(U187:$AG187,T187))</f>
        <v>0</v>
      </c>
      <c r="AY187" s="24">
        <f>IF(U187="",0,COUNTIF(V187:$AG187,U187))</f>
        <v>0</v>
      </c>
      <c r="AZ187" s="24">
        <f>IF(V187="",0,COUNTIF(W187:$AG187,V187))</f>
        <v>0</v>
      </c>
      <c r="BA187" s="24">
        <f>IF(W187="",0,COUNTIF(X187:$AG187,W187))</f>
        <v>0</v>
      </c>
      <c r="BB187" s="24">
        <f>IF(X187="",0,COUNTIF(Y187:$AG187,X187))</f>
        <v>0</v>
      </c>
      <c r="BC187" s="24">
        <f>IF(Y187="",0,COUNTIF(Z187:$AG187,Y187))</f>
        <v>0</v>
      </c>
      <c r="BD187" s="24" t="e">
        <f>IF(#REF!="",0,COUNTIF(Z187:$AG187,#REF!))</f>
        <v>#REF!</v>
      </c>
      <c r="BE187" s="24" t="e">
        <f>IF(#REF!="",0,COUNTIF(Z187:$AG187,#REF!))</f>
        <v>#REF!</v>
      </c>
      <c r="BF187" s="24" t="e">
        <f>IF(#REF!="",0,COUNTIF(Z187:$AG187,#REF!))</f>
        <v>#REF!</v>
      </c>
      <c r="BG187" s="24" t="e">
        <f>IF(#REF!="",0,COUNTIF(Z187:$AG187,#REF!))</f>
        <v>#REF!</v>
      </c>
      <c r="BH187" s="24" t="e">
        <f>IF(#REF!="",0,COUNTIF(Z187:$AG187,#REF!))</f>
        <v>#REF!</v>
      </c>
      <c r="BI187" s="24" t="e">
        <f>IF(#REF!="",0,COUNTIF(Z187:$AG187,#REF!))</f>
        <v>#REF!</v>
      </c>
      <c r="BJ187" s="24" t="e">
        <f>IF(#REF!="",0,COUNTIF(Z187:$AG187,#REF!))</f>
        <v>#REF!</v>
      </c>
      <c r="BK187" s="24" t="e">
        <f>IF(#REF!="",0,COUNTIF(Z187:$AG187,#REF!))</f>
        <v>#REF!</v>
      </c>
      <c r="BL187" s="24" t="e">
        <f>IF(#REF!="",0,COUNTIF(Z187:$AG187,#REF!))</f>
        <v>#REF!</v>
      </c>
      <c r="BM187" s="24" t="e">
        <f>IF(#REF!="",0,COUNTIF(Z187:$AG187,#REF!))</f>
        <v>#REF!</v>
      </c>
      <c r="BN187" s="24">
        <f>IF(Z187="",0,COUNTIF(AA187:$AG187,Z187))</f>
        <v>0</v>
      </c>
      <c r="BO187" s="24">
        <f>IF(AA187="",0,COUNTIF(AB187:$AG187,AA187))</f>
        <v>0</v>
      </c>
      <c r="BP187" s="24">
        <f>IF(AB187="",0,COUNTIF(AC187:$AG187,AB187))</f>
        <v>0</v>
      </c>
      <c r="BQ187" s="24">
        <f>IF(AC187="",0,COUNTIF(AD187:$AG187,AC187))</f>
        <v>0</v>
      </c>
      <c r="BR187" s="24">
        <f>IF(AD187="",0,COUNTIF(AE187:$AG187,AD187))</f>
        <v>0</v>
      </c>
      <c r="BS187" s="24">
        <f>IF(AE187="",0,COUNTIF(AF187:$AG187,AE187))</f>
        <v>0</v>
      </c>
      <c r="BT187" s="24">
        <f>IF(AF187="",0,COUNTIF(AG187:$AG187,AF187))</f>
        <v>0</v>
      </c>
    </row>
    <row r="188" spans="1:72" s="26" customFormat="1" x14ac:dyDescent="0.2">
      <c r="A188" s="23"/>
      <c r="B188" s="211"/>
      <c r="C188" s="19">
        <v>0.5</v>
      </c>
      <c r="D188" s="50"/>
      <c r="E188" s="50"/>
      <c r="F188" s="46"/>
      <c r="G188" s="71"/>
      <c r="H188" s="71"/>
      <c r="I188" s="71"/>
      <c r="J188" s="71"/>
      <c r="K188" s="110"/>
      <c r="L188" s="46"/>
      <c r="M188" s="71"/>
      <c r="N188" s="72"/>
      <c r="O188" s="72"/>
      <c r="P188" s="46"/>
      <c r="Q188" s="99"/>
      <c r="R188" s="99"/>
      <c r="S188" s="99"/>
      <c r="T188" s="46"/>
      <c r="U188" s="71"/>
      <c r="V188" s="49"/>
      <c r="W188" s="71"/>
      <c r="X188" s="117"/>
      <c r="Y188" s="110"/>
      <c r="Z188" s="46"/>
      <c r="AA188" s="71"/>
      <c r="AB188" s="46"/>
      <c r="AC188" s="71"/>
      <c r="AD188" s="46"/>
      <c r="AE188" s="71"/>
      <c r="AF188" s="46"/>
      <c r="AG188" s="71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</row>
    <row r="189" spans="1:72" s="23" customFormat="1" ht="14.25" customHeight="1" x14ac:dyDescent="0.2">
      <c r="A189" s="24">
        <f t="shared" si="41"/>
        <v>0</v>
      </c>
      <c r="B189" s="211"/>
      <c r="C189" s="202">
        <v>0.54166666666666663</v>
      </c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 t="s">
        <v>56</v>
      </c>
      <c r="X189" s="47"/>
      <c r="Y189" s="47"/>
      <c r="Z189" s="47"/>
      <c r="AA189" s="47"/>
      <c r="AB189" s="43"/>
      <c r="AC189" s="58"/>
      <c r="AD189" s="43"/>
      <c r="AE189" s="58"/>
      <c r="AF189" s="43"/>
      <c r="AG189" s="58"/>
      <c r="AH189" s="24">
        <f>COUNTIF(E189:$AG189,D189)</f>
        <v>0</v>
      </c>
      <c r="AI189" s="24">
        <f>COUNTIF(F189:$AG189,E189)</f>
        <v>0</v>
      </c>
      <c r="AJ189" s="24">
        <f>COUNTIF(G189:$AG189,F189)</f>
        <v>0</v>
      </c>
      <c r="AK189" s="24">
        <f>COUNTIF(H189:$AG189,G189)</f>
        <v>0</v>
      </c>
      <c r="AL189" s="24">
        <f>COUNTIF(I189:$AG189,H189)</f>
        <v>0</v>
      </c>
      <c r="AM189" s="24">
        <f>COUNTIF(J189:$AG189,I189)</f>
        <v>0</v>
      </c>
      <c r="AN189" s="24">
        <f>COUNTIF(K189:$AG189,J189)</f>
        <v>0</v>
      </c>
      <c r="AO189" s="24">
        <f>COUNTIF(L189:$AG189,K189)</f>
        <v>0</v>
      </c>
      <c r="AP189" s="24">
        <f>COUNTIF(M189:$AG189,L189)</f>
        <v>0</v>
      </c>
      <c r="AQ189" s="24">
        <f>COUNTIF(N189:$AG189,M189)</f>
        <v>0</v>
      </c>
      <c r="AR189" s="24">
        <f>COUNTIF(O189:$AG189,N189)</f>
        <v>0</v>
      </c>
      <c r="AS189" s="24">
        <f>COUNTIF(P189:$AG189,O189)</f>
        <v>0</v>
      </c>
      <c r="AT189" s="24">
        <f>COUNTIF(Q189:$AG189,P189)</f>
        <v>0</v>
      </c>
      <c r="AU189" s="24">
        <f>COUNTIF(R189:$AG189,Q189)</f>
        <v>0</v>
      </c>
      <c r="AV189" s="24">
        <f>COUNTIF(S189:$AG189,R189)</f>
        <v>0</v>
      </c>
      <c r="AW189" s="24">
        <f>COUNTIF(T189:$AG189,S189)</f>
        <v>0</v>
      </c>
      <c r="AX189" s="24">
        <f>COUNTIF(U189:$AG189,T189)</f>
        <v>0</v>
      </c>
      <c r="AY189" s="24">
        <f>COUNTIF(V189:$AG189,U189)</f>
        <v>0</v>
      </c>
      <c r="AZ189" s="24">
        <f>COUNTIF(W189:$AG189,V189)</f>
        <v>0</v>
      </c>
      <c r="BA189" s="24">
        <f>COUNTIF(X189:$AG189,W189)</f>
        <v>0</v>
      </c>
      <c r="BB189" s="24">
        <f>COUNTIF(Y189:$AG189,X189)</f>
        <v>0</v>
      </c>
      <c r="BC189" s="24">
        <f>COUNTIF(Z189:$AG189,Y189)</f>
        <v>0</v>
      </c>
      <c r="BD189" s="24">
        <f>COUNTIF(Z189:$AG189,#REF!)</f>
        <v>0</v>
      </c>
      <c r="BE189" s="24">
        <f>COUNTIF(Z189:$AG189,#REF!)</f>
        <v>0</v>
      </c>
      <c r="BF189" s="24">
        <f>COUNTIF(Z189:$AG189,#REF!)</f>
        <v>0</v>
      </c>
      <c r="BG189" s="24">
        <f>COUNTIF(Z189:$AG189,#REF!)</f>
        <v>0</v>
      </c>
      <c r="BH189" s="24">
        <f>COUNTIF(Z189:$AG189,#REF!)</f>
        <v>0</v>
      </c>
      <c r="BI189" s="24">
        <f>COUNTIF(Z189:$AG189,#REF!)</f>
        <v>0</v>
      </c>
      <c r="BJ189" s="24">
        <f>COUNTIF(Z189:$AG189,#REF!)</f>
        <v>0</v>
      </c>
      <c r="BK189" s="24">
        <f>COUNTIF(Z189:$AG189,#REF!)</f>
        <v>0</v>
      </c>
      <c r="BL189" s="24">
        <f>COUNTIF(Z189:$AG189,#REF!)</f>
        <v>0</v>
      </c>
      <c r="BM189" s="24">
        <f>COUNTIF(Z189:$AG189,#REF!)</f>
        <v>0</v>
      </c>
      <c r="BN189" s="24">
        <f>COUNTIF(AA189:$AG189,Z189)</f>
        <v>0</v>
      </c>
      <c r="BO189" s="24">
        <f>COUNTIF(AB189:$AG189,AA189)</f>
        <v>0</v>
      </c>
      <c r="BP189" s="24">
        <f>COUNTIF(AC189:$AG189,AB189)</f>
        <v>0</v>
      </c>
      <c r="BQ189" s="24">
        <f>COUNTIF(AD189:$AG189,AC189)</f>
        <v>0</v>
      </c>
      <c r="BR189" s="24">
        <f>COUNTIF(AE189:$AG189,AD189)</f>
        <v>0</v>
      </c>
      <c r="BS189" s="24">
        <f>COUNTIF(AF189:$AG189,AE189)</f>
        <v>0</v>
      </c>
      <c r="BT189" s="24">
        <f>COUNTIF(AG189:$AG189,AF189)</f>
        <v>0</v>
      </c>
    </row>
    <row r="190" spans="1:72" x14ac:dyDescent="0.2">
      <c r="A190" s="24" t="e">
        <f t="shared" ref="A190:A191" si="42">SUM(AH190:BT190)</f>
        <v>#REF!</v>
      </c>
      <c r="B190" s="211"/>
      <c r="C190" s="200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 t="s">
        <v>57</v>
      </c>
      <c r="X190" s="48"/>
      <c r="Y190" s="48"/>
      <c r="Z190" s="48"/>
      <c r="AA190" s="48"/>
      <c r="AB190" s="37"/>
      <c r="AC190" s="40"/>
      <c r="AD190" s="37"/>
      <c r="AE190" s="40"/>
      <c r="AF190" s="37"/>
      <c r="AG190" s="40"/>
      <c r="AH190" s="24">
        <f>IF(D190="",0,IFERROR(SEARCH(E190:$AG190,D190),0))</f>
        <v>0</v>
      </c>
      <c r="AI190" s="24">
        <f>IF(E190="",0,COUNTIF(F190:$AG190,E190))</f>
        <v>0</v>
      </c>
      <c r="AJ190" s="24">
        <f>IF(F190="",0,COUNTIF(G190:$AG190,F190))</f>
        <v>0</v>
      </c>
      <c r="AK190" s="24">
        <f>IF(G190="",0,COUNTIF(H190:$AG190,G190))</f>
        <v>0</v>
      </c>
      <c r="AL190" s="24">
        <f>IF(H190="",0,COUNTIF(I190:$AG190,H190))</f>
        <v>0</v>
      </c>
      <c r="AM190" s="24">
        <f>IF(I190="",0,COUNTIF(J190:$AG190,I190))</f>
        <v>0</v>
      </c>
      <c r="AN190" s="24">
        <f>IF(J190="",0,COUNTIF(K190:$AG190,J190))</f>
        <v>0</v>
      </c>
      <c r="AO190" s="24">
        <f>IF(K190="",0,COUNTIF(L190:$AG190,K190))</f>
        <v>0</v>
      </c>
      <c r="AP190" s="24">
        <f>IF(L190="",0,COUNTIF(M190:$AG190,L190))</f>
        <v>0</v>
      </c>
      <c r="AQ190" s="24">
        <f>IF(M190="",0,COUNTIF(N190:$AG190,M190))</f>
        <v>0</v>
      </c>
      <c r="AR190" s="24">
        <f>IF(N190="",0,COUNTIF(O190:$AG190,N190))</f>
        <v>0</v>
      </c>
      <c r="AS190" s="24">
        <f>IF(O190="",0,COUNTIF(P190:$AG190,O190))</f>
        <v>0</v>
      </c>
      <c r="AT190" s="24">
        <f>IF(P190="",0,COUNTIF(Q190:$AG190,P190))</f>
        <v>0</v>
      </c>
      <c r="AU190" s="24">
        <f>IF(Q190="",0,COUNTIF(R190:$AG190,Q190))</f>
        <v>0</v>
      </c>
      <c r="AV190" s="24">
        <f>IF(R190="",0,COUNTIF(S190:$AG190,R190))</f>
        <v>0</v>
      </c>
      <c r="AW190" s="24">
        <f>IF(S190="",0,COUNTIF(T190:$AG190,S190))</f>
        <v>0</v>
      </c>
      <c r="AX190" s="24">
        <f>IF(T190="",0,COUNTIF(U190:$AG190,T190))</f>
        <v>0</v>
      </c>
      <c r="AY190" s="24">
        <f>IF(U190="",0,COUNTIF(V190:$AG190,U190))</f>
        <v>0</v>
      </c>
      <c r="AZ190" s="24">
        <f>IF(V190="",0,COUNTIF(W190:$AG190,V190))</f>
        <v>0</v>
      </c>
      <c r="BA190" s="24">
        <f>IF(W190="",0,COUNTIF(X190:$AG190,W190))</f>
        <v>0</v>
      </c>
      <c r="BB190" s="24">
        <f>IF(X190="",0,COUNTIF(Y190:$AG190,X190))</f>
        <v>0</v>
      </c>
      <c r="BC190" s="24">
        <f>IF(Y190="",0,COUNTIF(Z190:$AG190,Y190))</f>
        <v>0</v>
      </c>
      <c r="BD190" s="24" t="e">
        <f>IF(#REF!="",0,COUNTIF(Z190:$AG190,#REF!))</f>
        <v>#REF!</v>
      </c>
      <c r="BE190" s="24" t="e">
        <f>IF(#REF!="",0,COUNTIF(Z190:$AG190,#REF!))</f>
        <v>#REF!</v>
      </c>
      <c r="BF190" s="24" t="e">
        <f>IF(#REF!="",0,COUNTIF(Z190:$AG190,#REF!))</f>
        <v>#REF!</v>
      </c>
      <c r="BG190" s="24" t="e">
        <f>IF(#REF!="",0,COUNTIF(Z190:$AG190,#REF!))</f>
        <v>#REF!</v>
      </c>
      <c r="BH190" s="24" t="e">
        <f>IF(#REF!="",0,COUNTIF(Z190:$AG190,#REF!))</f>
        <v>#REF!</v>
      </c>
      <c r="BI190" s="24" t="e">
        <f>IF(#REF!="",0,COUNTIF(Z190:$AG190,#REF!))</f>
        <v>#REF!</v>
      </c>
      <c r="BJ190" s="24" t="e">
        <f>IF(#REF!="",0,COUNTIF(Z190:$AG190,#REF!))</f>
        <v>#REF!</v>
      </c>
      <c r="BK190" s="24" t="e">
        <f>IF(#REF!="",0,COUNTIF(Z190:$AG190,#REF!))</f>
        <v>#REF!</v>
      </c>
      <c r="BL190" s="24" t="e">
        <f>IF(#REF!="",0,COUNTIF(Z190:$AG190,#REF!))</f>
        <v>#REF!</v>
      </c>
      <c r="BM190" s="24" t="e">
        <f>IF(#REF!="",0,COUNTIF(Z190:$AG190,#REF!))</f>
        <v>#REF!</v>
      </c>
      <c r="BN190" s="24">
        <f>IF(Z190="",0,COUNTIF(AA190:$AG190,Z190))</f>
        <v>0</v>
      </c>
      <c r="BO190" s="24">
        <f>IF(AA190="",0,COUNTIF(AB190:$AG190,AA190))</f>
        <v>0</v>
      </c>
      <c r="BP190" s="24">
        <f>IF(AB190="",0,COUNTIF(AC190:$AG190,AB190))</f>
        <v>0</v>
      </c>
      <c r="BQ190" s="24">
        <f>IF(AC190="",0,COUNTIF(AD190:$AG190,AC190))</f>
        <v>0</v>
      </c>
      <c r="BR190" s="24">
        <f>IF(AD190="",0,COUNTIF(AE190:$AG190,AD190))</f>
        <v>0</v>
      </c>
      <c r="BS190" s="24">
        <f>IF(AE190="",0,COUNTIF(AF190:$AG190,AE190))</f>
        <v>0</v>
      </c>
      <c r="BT190" s="24">
        <f>IF(AF190="",0,COUNTIF(AG190:$AG190,AF190))</f>
        <v>0</v>
      </c>
    </row>
    <row r="191" spans="1:72" x14ac:dyDescent="0.2">
      <c r="A191" s="24">
        <f t="shared" si="42"/>
        <v>0</v>
      </c>
      <c r="B191" s="211"/>
      <c r="C191" s="201"/>
      <c r="D191" s="101"/>
      <c r="E191" s="101"/>
      <c r="F191" s="48"/>
      <c r="G191" s="101"/>
      <c r="H191" s="48"/>
      <c r="I191" s="101"/>
      <c r="J191" s="101"/>
      <c r="K191" s="101"/>
      <c r="L191" s="101"/>
      <c r="M191" s="101"/>
      <c r="N191" s="48"/>
      <c r="O191" s="101"/>
      <c r="P191" s="101"/>
      <c r="Q191" s="101"/>
      <c r="R191" s="48"/>
      <c r="S191" s="101"/>
      <c r="T191" s="101"/>
      <c r="U191" s="101"/>
      <c r="V191" s="48"/>
      <c r="W191" s="48" t="s">
        <v>55</v>
      </c>
      <c r="X191" s="101"/>
      <c r="Y191" s="101"/>
      <c r="Z191" s="48"/>
      <c r="AA191" s="101"/>
      <c r="AB191" s="37"/>
      <c r="AC191" s="40"/>
      <c r="AD191" s="37"/>
      <c r="AE191" s="40"/>
      <c r="AF191" s="37"/>
      <c r="AG191" s="40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 s="23"/>
      <c r="AZ191" s="23"/>
      <c r="BA191" s="23"/>
      <c r="BB191" s="23"/>
      <c r="BC191" s="23"/>
      <c r="BD191" s="23"/>
      <c r="BE191" s="23"/>
      <c r="BF191" s="23"/>
      <c r="BG191" s="23"/>
      <c r="BH191" s="23"/>
      <c r="BI191" s="23"/>
      <c r="BJ191" s="23"/>
      <c r="BK191" s="23"/>
      <c r="BL191" s="23"/>
      <c r="BM191" s="23"/>
      <c r="BN191" s="23"/>
      <c r="BO191" s="23"/>
      <c r="BP191" s="23"/>
      <c r="BQ191" s="23"/>
      <c r="BR191" s="23"/>
      <c r="BS191" s="23"/>
      <c r="BT191" s="23"/>
    </row>
    <row r="192" spans="1:72" s="23" customFormat="1" ht="14.25" customHeight="1" x14ac:dyDescent="0.2">
      <c r="B192" s="211"/>
      <c r="C192" s="202">
        <v>0.58333333333333337</v>
      </c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 t="s">
        <v>56</v>
      </c>
      <c r="X192" s="47"/>
      <c r="Y192" s="47"/>
      <c r="Z192" s="47"/>
      <c r="AA192" s="47"/>
      <c r="AB192" s="43"/>
      <c r="AC192" s="58"/>
      <c r="AD192" s="43"/>
      <c r="AE192" s="58"/>
      <c r="AF192" s="43"/>
      <c r="AG192" s="58"/>
      <c r="AH192" s="24">
        <f>COUNTIF(E192:$AG192,D192)</f>
        <v>0</v>
      </c>
      <c r="AI192" s="24">
        <f>COUNTIF(F192:$AG192,E192)</f>
        <v>0</v>
      </c>
      <c r="AJ192" s="24">
        <f>COUNTIF(G192:$AG192,F192)</f>
        <v>0</v>
      </c>
      <c r="AK192" s="24">
        <f>COUNTIF(H192:$AG192,G192)</f>
        <v>0</v>
      </c>
      <c r="AL192" s="24">
        <f>COUNTIF(I192:$AG192,H192)</f>
        <v>0</v>
      </c>
      <c r="AM192" s="24">
        <f>COUNTIF(J192:$AG192,I192)</f>
        <v>0</v>
      </c>
      <c r="AN192" s="24">
        <f>COUNTIF(K192:$AG192,J192)</f>
        <v>0</v>
      </c>
      <c r="AO192" s="24">
        <f>COUNTIF(L192:$AG192,K192)</f>
        <v>0</v>
      </c>
      <c r="AP192" s="24">
        <f>COUNTIF(M192:$AG192,L192)</f>
        <v>0</v>
      </c>
      <c r="AQ192" s="24">
        <f>COUNTIF(N192:$AG192,M192)</f>
        <v>0</v>
      </c>
      <c r="AR192" s="24">
        <f>COUNTIF(O192:$AG192,N192)</f>
        <v>0</v>
      </c>
      <c r="AS192" s="24">
        <f>COUNTIF(P192:$AG192,O192)</f>
        <v>0</v>
      </c>
      <c r="AT192" s="24">
        <f>COUNTIF(Q192:$AG192,P192)</f>
        <v>0</v>
      </c>
      <c r="AU192" s="24">
        <f>COUNTIF(R192:$AG192,Q192)</f>
        <v>0</v>
      </c>
      <c r="AV192" s="24">
        <f>COUNTIF(S192:$AG192,R192)</f>
        <v>0</v>
      </c>
      <c r="AW192" s="24">
        <f>COUNTIF(T192:$AG192,S192)</f>
        <v>0</v>
      </c>
      <c r="AX192" s="24">
        <f>COUNTIF(U192:$AG192,T192)</f>
        <v>0</v>
      </c>
      <c r="AY192" s="24">
        <f>COUNTIF(V192:$AG192,U192)</f>
        <v>0</v>
      </c>
      <c r="AZ192" s="24">
        <f>COUNTIF(W192:$AG192,V192)</f>
        <v>0</v>
      </c>
      <c r="BA192" s="24">
        <f>COUNTIF(X192:$AG192,W192)</f>
        <v>0</v>
      </c>
      <c r="BB192" s="24">
        <f>COUNTIF(Y192:$AG192,X192)</f>
        <v>0</v>
      </c>
      <c r="BC192" s="24">
        <f>COUNTIF(Z192:$AG192,Y192)</f>
        <v>0</v>
      </c>
      <c r="BD192" s="24">
        <f>COUNTIF(Z192:$AG192,#REF!)</f>
        <v>0</v>
      </c>
      <c r="BE192" s="24">
        <f>COUNTIF(Z192:$AG192,#REF!)</f>
        <v>0</v>
      </c>
      <c r="BF192" s="24">
        <f>COUNTIF(Z192:$AG192,#REF!)</f>
        <v>0</v>
      </c>
      <c r="BG192" s="24">
        <f>COUNTIF(Z192:$AG192,#REF!)</f>
        <v>0</v>
      </c>
      <c r="BH192" s="24">
        <f>COUNTIF(Z192:$AG192,#REF!)</f>
        <v>0</v>
      </c>
      <c r="BI192" s="24">
        <f>COUNTIF(Z192:$AG192,#REF!)</f>
        <v>0</v>
      </c>
      <c r="BJ192" s="24">
        <f>COUNTIF(Z192:$AG192,#REF!)</f>
        <v>0</v>
      </c>
      <c r="BK192" s="24">
        <f>COUNTIF(Z192:$AG192,#REF!)</f>
        <v>0</v>
      </c>
      <c r="BL192" s="24">
        <f>COUNTIF(Z192:$AG192,#REF!)</f>
        <v>0</v>
      </c>
      <c r="BM192" s="24">
        <f>COUNTIF(Z192:$AG192,#REF!)</f>
        <v>0</v>
      </c>
      <c r="BN192" s="24">
        <f>COUNTIF(AA192:$AG192,Z192)</f>
        <v>0</v>
      </c>
      <c r="BO192" s="24">
        <f>COUNTIF(AB192:$AG192,AA192)</f>
        <v>0</v>
      </c>
      <c r="BP192" s="24">
        <f>COUNTIF(AC192:$AG192,AB192)</f>
        <v>0</v>
      </c>
      <c r="BQ192" s="24">
        <f>COUNTIF(AD192:$AG192,AC192)</f>
        <v>0</v>
      </c>
      <c r="BR192" s="24">
        <f>COUNTIF(AE192:$AG192,AD192)</f>
        <v>0</v>
      </c>
      <c r="BS192" s="24">
        <f>COUNTIF(AF192:$AG192,AE192)</f>
        <v>0</v>
      </c>
      <c r="BT192" s="24">
        <f>COUNTIF(AG192:$AG192,AF192)</f>
        <v>0</v>
      </c>
    </row>
    <row r="193" spans="1:72" x14ac:dyDescent="0.2">
      <c r="A193" s="24" t="e">
        <f t="shared" si="33"/>
        <v>#REF!</v>
      </c>
      <c r="B193" s="211"/>
      <c r="C193" s="200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 t="s">
        <v>57</v>
      </c>
      <c r="X193" s="48"/>
      <c r="Y193" s="48"/>
      <c r="Z193" s="48"/>
      <c r="AA193" s="48"/>
      <c r="AB193" s="37"/>
      <c r="AC193" s="40"/>
      <c r="AD193" s="37"/>
      <c r="AE193" s="40"/>
      <c r="AF193" s="37"/>
      <c r="AG193" s="40"/>
      <c r="AH193" s="24">
        <f>IF(D193="",0,IFERROR(SEARCH(E193:$AG193,D193),0))</f>
        <v>0</v>
      </c>
      <c r="AI193" s="24">
        <f>IF(E193="",0,COUNTIF(F193:$AG193,E193))</f>
        <v>0</v>
      </c>
      <c r="AJ193" s="24">
        <f>IF(F193="",0,COUNTIF(G193:$AG193,F193))</f>
        <v>0</v>
      </c>
      <c r="AK193" s="24">
        <f>IF(G193="",0,COUNTIF(H193:$AG193,G193))</f>
        <v>0</v>
      </c>
      <c r="AL193" s="24">
        <f>IF(H193="",0,COUNTIF(I193:$AG193,H193))</f>
        <v>0</v>
      </c>
      <c r="AM193" s="24">
        <f>IF(I193="",0,COUNTIF(J193:$AG193,I193))</f>
        <v>0</v>
      </c>
      <c r="AN193" s="24">
        <f>IF(J193="",0,COUNTIF(K193:$AG193,J193))</f>
        <v>0</v>
      </c>
      <c r="AO193" s="24">
        <f>IF(K193="",0,COUNTIF(L193:$AG193,K193))</f>
        <v>0</v>
      </c>
      <c r="AP193" s="24">
        <f>IF(L193="",0,COUNTIF(M193:$AG193,L193))</f>
        <v>0</v>
      </c>
      <c r="AQ193" s="24">
        <f>IF(M193="",0,COUNTIF(N193:$AG193,M193))</f>
        <v>0</v>
      </c>
      <c r="AR193" s="24">
        <f>IF(N193="",0,COUNTIF(O193:$AG193,N193))</f>
        <v>0</v>
      </c>
      <c r="AS193" s="24">
        <f>IF(O193="",0,COUNTIF(P193:$AG193,O193))</f>
        <v>0</v>
      </c>
      <c r="AT193" s="24">
        <f>IF(P193="",0,COUNTIF(Q193:$AG193,P193))</f>
        <v>0</v>
      </c>
      <c r="AU193" s="24">
        <f>IF(Q193="",0,COUNTIF(R193:$AG193,Q193))</f>
        <v>0</v>
      </c>
      <c r="AV193" s="24">
        <f>IF(R193="",0,COUNTIF(S193:$AG193,R193))</f>
        <v>0</v>
      </c>
      <c r="AW193" s="24">
        <f>IF(S193="",0,COUNTIF(T193:$AG193,S193))</f>
        <v>0</v>
      </c>
      <c r="AX193" s="24">
        <f>IF(T193="",0,COUNTIF(U193:$AG193,T193))</f>
        <v>0</v>
      </c>
      <c r="AY193" s="24">
        <f>IF(U193="",0,COUNTIF(V193:$AG193,U193))</f>
        <v>0</v>
      </c>
      <c r="AZ193" s="24">
        <f>IF(V193="",0,COUNTIF(W193:$AG193,V193))</f>
        <v>0</v>
      </c>
      <c r="BA193" s="24">
        <f>IF(W193="",0,COUNTIF(X193:$AG193,W193))</f>
        <v>0</v>
      </c>
      <c r="BB193" s="24">
        <f>IF(X193="",0,COUNTIF(Y193:$AG193,X193))</f>
        <v>0</v>
      </c>
      <c r="BC193" s="24">
        <f>IF(Y193="",0,COUNTIF(Z193:$AG193,Y193))</f>
        <v>0</v>
      </c>
      <c r="BD193" s="24" t="e">
        <f>IF(#REF!="",0,COUNTIF(Z193:$AG193,#REF!))</f>
        <v>#REF!</v>
      </c>
      <c r="BE193" s="24" t="e">
        <f>IF(#REF!="",0,COUNTIF(Z193:$AG193,#REF!))</f>
        <v>#REF!</v>
      </c>
      <c r="BF193" s="24" t="e">
        <f>IF(#REF!="",0,COUNTIF(Z193:$AG193,#REF!))</f>
        <v>#REF!</v>
      </c>
      <c r="BG193" s="24" t="e">
        <f>IF(#REF!="",0,COUNTIF(Z193:$AG193,#REF!))</f>
        <v>#REF!</v>
      </c>
      <c r="BH193" s="24" t="e">
        <f>IF(#REF!="",0,COUNTIF(Z193:$AG193,#REF!))</f>
        <v>#REF!</v>
      </c>
      <c r="BI193" s="24" t="e">
        <f>IF(#REF!="",0,COUNTIF(Z193:$AG193,#REF!))</f>
        <v>#REF!</v>
      </c>
      <c r="BJ193" s="24" t="e">
        <f>IF(#REF!="",0,COUNTIF(Z193:$AG193,#REF!))</f>
        <v>#REF!</v>
      </c>
      <c r="BK193" s="24" t="e">
        <f>IF(#REF!="",0,COUNTIF(Z193:$AG193,#REF!))</f>
        <v>#REF!</v>
      </c>
      <c r="BL193" s="24" t="e">
        <f>IF(#REF!="",0,COUNTIF(Z193:$AG193,#REF!))</f>
        <v>#REF!</v>
      </c>
      <c r="BM193" s="24" t="e">
        <f>IF(#REF!="",0,COUNTIF(Z193:$AG193,#REF!))</f>
        <v>#REF!</v>
      </c>
      <c r="BN193" s="24">
        <f>IF(Z193="",0,COUNTIF(AA193:$AG193,Z193))</f>
        <v>0</v>
      </c>
      <c r="BO193" s="24">
        <f>IF(AA193="",0,COUNTIF(AB193:$AG193,AA193))</f>
        <v>0</v>
      </c>
      <c r="BP193" s="24">
        <f>IF(AB193="",0,COUNTIF(AC193:$AG193,AB193))</f>
        <v>0</v>
      </c>
      <c r="BQ193" s="24">
        <f>IF(AC193="",0,COUNTIF(AD193:$AG193,AC193))</f>
        <v>0</v>
      </c>
      <c r="BR193" s="24">
        <f>IF(AD193="",0,COUNTIF(AE193:$AG193,AD193))</f>
        <v>0</v>
      </c>
      <c r="BS193" s="24">
        <f>IF(AE193="",0,COUNTIF(AF193:$AG193,AE193))</f>
        <v>0</v>
      </c>
      <c r="BT193" s="24">
        <f>IF(AF193="",0,COUNTIF(AG193:$AG193,AF193))</f>
        <v>0</v>
      </c>
    </row>
    <row r="194" spans="1:72" x14ac:dyDescent="0.2">
      <c r="A194" s="24">
        <f t="shared" si="33"/>
        <v>0</v>
      </c>
      <c r="B194" s="211"/>
      <c r="C194" s="201"/>
      <c r="D194" s="101"/>
      <c r="E194" s="101"/>
      <c r="F194" s="101"/>
      <c r="G194" s="101"/>
      <c r="H194" s="48"/>
      <c r="I194" s="101"/>
      <c r="J194" s="101"/>
      <c r="K194" s="101"/>
      <c r="L194" s="101"/>
      <c r="M194" s="101"/>
      <c r="N194" s="48"/>
      <c r="O194" s="101"/>
      <c r="P194" s="101"/>
      <c r="Q194" s="101"/>
      <c r="R194" s="48"/>
      <c r="S194" s="101"/>
      <c r="T194" s="101"/>
      <c r="U194" s="101"/>
      <c r="V194" s="48"/>
      <c r="W194" s="48" t="s">
        <v>55</v>
      </c>
      <c r="X194" s="101"/>
      <c r="Y194" s="101"/>
      <c r="Z194" s="101"/>
      <c r="AA194" s="101"/>
      <c r="AB194" s="37"/>
      <c r="AC194" s="40"/>
      <c r="AD194" s="37"/>
      <c r="AE194" s="40"/>
      <c r="AF194" s="37"/>
      <c r="AG194" s="40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 s="23"/>
      <c r="AZ194" s="23"/>
      <c r="BA194" s="23"/>
      <c r="BB194" s="23"/>
      <c r="BC194" s="23"/>
      <c r="BD194" s="23"/>
      <c r="BE194" s="23"/>
      <c r="BF194" s="23"/>
      <c r="BG194" s="23"/>
      <c r="BH194" s="23"/>
      <c r="BI194" s="23"/>
      <c r="BJ194" s="23"/>
      <c r="BK194" s="23"/>
      <c r="BL194" s="23"/>
      <c r="BM194" s="23"/>
      <c r="BN194" s="23"/>
      <c r="BO194" s="23"/>
      <c r="BP194" s="23"/>
      <c r="BQ194" s="23"/>
      <c r="BR194" s="23"/>
      <c r="BS194" s="23"/>
      <c r="BT194" s="23"/>
    </row>
    <row r="195" spans="1:72" s="23" customFormat="1" x14ac:dyDescent="0.2">
      <c r="B195" s="211"/>
      <c r="C195" s="202">
        <v>0.625</v>
      </c>
      <c r="D195" s="48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 t="s">
        <v>49</v>
      </c>
      <c r="Y195" s="47"/>
      <c r="Z195" s="47"/>
      <c r="AA195" s="47"/>
      <c r="AB195" s="43"/>
      <c r="AC195" s="58"/>
      <c r="AD195" s="43"/>
      <c r="AE195" s="58"/>
      <c r="AF195" s="43"/>
      <c r="AG195" s="58"/>
      <c r="AH195" s="24">
        <f>COUNTIF(E195:$AG195,D195)</f>
        <v>0</v>
      </c>
      <c r="AI195" s="24">
        <f>COUNTIF(F195:$AG195,E195)</f>
        <v>0</v>
      </c>
      <c r="AJ195" s="24">
        <f>COUNTIF(G195:$AG195,F195)</f>
        <v>0</v>
      </c>
      <c r="AK195" s="24">
        <f>COUNTIF(H195:$AG195,G195)</f>
        <v>0</v>
      </c>
      <c r="AL195" s="24">
        <f>COUNTIF(I195:$AG195,H195)</f>
        <v>0</v>
      </c>
      <c r="AM195" s="24">
        <f>COUNTIF(J195:$AG195,I195)</f>
        <v>0</v>
      </c>
      <c r="AN195" s="24">
        <f>COUNTIF(K195:$AG195,J195)</f>
        <v>0</v>
      </c>
      <c r="AO195" s="24">
        <f>COUNTIF(L195:$AG195,K195)</f>
        <v>0</v>
      </c>
      <c r="AP195" s="24">
        <f>COUNTIF(M195:$AG195,L195)</f>
        <v>0</v>
      </c>
      <c r="AQ195" s="24">
        <f>COUNTIF(N195:$AG195,M195)</f>
        <v>0</v>
      </c>
      <c r="AR195" s="24">
        <f>COUNTIF(O195:$AG195,N195)</f>
        <v>0</v>
      </c>
      <c r="AS195" s="24">
        <f>COUNTIF(P195:$AG195,O195)</f>
        <v>0</v>
      </c>
      <c r="AT195" s="24">
        <f>COUNTIF(Q195:$AG195,P195)</f>
        <v>0</v>
      </c>
      <c r="AU195" s="24">
        <f>COUNTIF(R195:$AG195,Q195)</f>
        <v>0</v>
      </c>
      <c r="AV195" s="24">
        <f>COUNTIF(S195:$AG195,R195)</f>
        <v>0</v>
      </c>
      <c r="AW195" s="24">
        <f>COUNTIF(T195:$AG195,S195)</f>
        <v>0</v>
      </c>
      <c r="AX195" s="24">
        <f>COUNTIF(U195:$AG195,T195)</f>
        <v>0</v>
      </c>
      <c r="AY195" s="24">
        <f>COUNTIF(V195:$AG195,U195)</f>
        <v>0</v>
      </c>
      <c r="AZ195" s="24">
        <f>COUNTIF(W195:$AG195,V195)</f>
        <v>0</v>
      </c>
      <c r="BA195" s="24">
        <f>COUNTIF(W195:$AG195,W195)</f>
        <v>1</v>
      </c>
      <c r="BB195" s="24">
        <f>COUNTIF(Y195:$AG195,#REF!)</f>
        <v>0</v>
      </c>
      <c r="BC195" s="24">
        <f>COUNTIF(Z195:$AG195,Y195)</f>
        <v>0</v>
      </c>
      <c r="BD195" s="24">
        <f>COUNTIF(Z195:$AG195,#REF!)</f>
        <v>0</v>
      </c>
      <c r="BE195" s="24">
        <f>COUNTIF(Z195:$AG195,#REF!)</f>
        <v>0</v>
      </c>
      <c r="BF195" s="24">
        <f>COUNTIF(Z195:$AG195,#REF!)</f>
        <v>0</v>
      </c>
      <c r="BG195" s="24">
        <f>COUNTIF(Z195:$AG195,#REF!)</f>
        <v>0</v>
      </c>
      <c r="BH195" s="24">
        <f>COUNTIF(Z195:$AG195,#REF!)</f>
        <v>0</v>
      </c>
      <c r="BI195" s="24">
        <f>COUNTIF(Z195:$AG195,#REF!)</f>
        <v>0</v>
      </c>
      <c r="BJ195" s="24">
        <f>COUNTIF(Z195:$AG195,#REF!)</f>
        <v>0</v>
      </c>
      <c r="BK195" s="24">
        <f>COUNTIF(Z195:$AG195,#REF!)</f>
        <v>0</v>
      </c>
      <c r="BL195" s="24">
        <f>COUNTIF(Z195:$AG195,#REF!)</f>
        <v>0</v>
      </c>
      <c r="BM195" s="24">
        <f>COUNTIF(Z195:$AG195,#REF!)</f>
        <v>0</v>
      </c>
      <c r="BN195" s="24">
        <f>COUNTIF(AA195:$AG195,Z195)</f>
        <v>0</v>
      </c>
      <c r="BO195" s="24">
        <f>COUNTIF(AB195:$AG195,AA195)</f>
        <v>0</v>
      </c>
      <c r="BP195" s="24">
        <f>COUNTIF(AC195:$AG195,AB195)</f>
        <v>0</v>
      </c>
      <c r="BQ195" s="24">
        <f>COUNTIF(AD195:$AG195,AC195)</f>
        <v>0</v>
      </c>
      <c r="BR195" s="24">
        <f>COUNTIF(AE195:$AG195,AD195)</f>
        <v>0</v>
      </c>
      <c r="BS195" s="24">
        <f>COUNTIF(AF195:$AG195,AE195)</f>
        <v>0</v>
      </c>
      <c r="BT195" s="24">
        <f>COUNTIF(AG195:$AG195,AF195)</f>
        <v>0</v>
      </c>
    </row>
    <row r="196" spans="1:72" x14ac:dyDescent="0.2">
      <c r="A196" s="24" t="e">
        <f t="shared" si="34"/>
        <v>#REF!</v>
      </c>
      <c r="B196" s="211"/>
      <c r="C196" s="200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 t="s">
        <v>48</v>
      </c>
      <c r="Y196" s="48"/>
      <c r="Z196" s="48"/>
      <c r="AA196" s="48"/>
      <c r="AB196" s="37"/>
      <c r="AC196" s="40"/>
      <c r="AD196" s="37"/>
      <c r="AE196" s="40"/>
      <c r="AF196" s="37"/>
      <c r="AG196" s="40"/>
      <c r="AH196" s="24">
        <f>IF(D196="",0,IFERROR(SEARCH(E196:$AG196,D196),0))</f>
        <v>0</v>
      </c>
      <c r="AI196" s="24">
        <f>IF(E196="",0,COUNTIF(F196:$AG196,E196))</f>
        <v>0</v>
      </c>
      <c r="AJ196" s="24">
        <f>IF(F196="",0,COUNTIF(G196:$AG196,F196))</f>
        <v>0</v>
      </c>
      <c r="AK196" s="24">
        <f>IF(G196="",0,COUNTIF(H196:$AG196,G196))</f>
        <v>0</v>
      </c>
      <c r="AL196" s="24">
        <f>IF(H196="",0,COUNTIF(I196:$AG196,H196))</f>
        <v>0</v>
      </c>
      <c r="AM196" s="24">
        <f>IF(I196="",0,COUNTIF(J196:$AG196,I196))</f>
        <v>0</v>
      </c>
      <c r="AN196" s="24">
        <f>IF(J196="",0,COUNTIF(K196:$AG196,J196))</f>
        <v>0</v>
      </c>
      <c r="AO196" s="24">
        <f>IF(K196="",0,COUNTIF(L196:$AG196,K196))</f>
        <v>0</v>
      </c>
      <c r="AP196" s="24">
        <f>IF(L196="",0,COUNTIF(M196:$AG196,L196))</f>
        <v>0</v>
      </c>
      <c r="AQ196" s="24">
        <f>IF(M196="",0,COUNTIF(N196:$AG196,M196))</f>
        <v>0</v>
      </c>
      <c r="AR196" s="24">
        <f>IF(N196="",0,COUNTIF(O196:$AG196,N196))</f>
        <v>0</v>
      </c>
      <c r="AS196" s="24">
        <f>IF(O196="",0,COUNTIF(P196:$AG196,O196))</f>
        <v>0</v>
      </c>
      <c r="AT196" s="24">
        <f>IF(P196="",0,COUNTIF(Q196:$AG196,P196))</f>
        <v>0</v>
      </c>
      <c r="AU196" s="24">
        <f>IF(Q196="",0,COUNTIF(R196:$AG196,Q196))</f>
        <v>0</v>
      </c>
      <c r="AV196" s="24">
        <f>IF(R196="",0,COUNTIF(S196:$AG196,R196))</f>
        <v>0</v>
      </c>
      <c r="AW196" s="24">
        <f>IF(S196="",0,COUNTIF(T196:$AG196,S196))</f>
        <v>0</v>
      </c>
      <c r="AX196" s="24">
        <f>IF(T196="",0,COUNTIF(U196:$AG196,T196))</f>
        <v>0</v>
      </c>
      <c r="AY196" s="24">
        <f>IF(U196="",0,COUNTIF(V196:$AG196,U196))</f>
        <v>0</v>
      </c>
      <c r="AZ196" s="24">
        <f>IF(V196="",0,COUNTIF(W196:$AG196,V196))</f>
        <v>0</v>
      </c>
      <c r="BA196" s="24">
        <f>IF(W196="",0,COUNTIF(W196:$AG196,W196))</f>
        <v>1</v>
      </c>
      <c r="BB196" s="24" t="e">
        <f>IF(#REF!="",0,COUNTIF(Y196:$AG196,#REF!))</f>
        <v>#REF!</v>
      </c>
      <c r="BC196" s="24">
        <f>IF(Y196="",0,COUNTIF(Z196:$AG196,Y196))</f>
        <v>0</v>
      </c>
      <c r="BD196" s="24" t="e">
        <f>IF(#REF!="",0,COUNTIF(Z196:$AG196,#REF!))</f>
        <v>#REF!</v>
      </c>
      <c r="BE196" s="24" t="e">
        <f>IF(#REF!="",0,COUNTIF(Z196:$AG196,#REF!))</f>
        <v>#REF!</v>
      </c>
      <c r="BF196" s="24" t="e">
        <f>IF(#REF!="",0,COUNTIF(Z196:$AG196,#REF!))</f>
        <v>#REF!</v>
      </c>
      <c r="BG196" s="24" t="e">
        <f>IF(#REF!="",0,COUNTIF(Z196:$AG196,#REF!))</f>
        <v>#REF!</v>
      </c>
      <c r="BH196" s="24" t="e">
        <f>IF(#REF!="",0,COUNTIF(Z196:$AG196,#REF!))</f>
        <v>#REF!</v>
      </c>
      <c r="BI196" s="24" t="e">
        <f>IF(#REF!="",0,COUNTIF(Z196:$AG196,#REF!))</f>
        <v>#REF!</v>
      </c>
      <c r="BJ196" s="24" t="e">
        <f>IF(#REF!="",0,COUNTIF(Z196:$AG196,#REF!))</f>
        <v>#REF!</v>
      </c>
      <c r="BK196" s="24" t="e">
        <f>IF(#REF!="",0,COUNTIF(Z196:$AG196,#REF!))</f>
        <v>#REF!</v>
      </c>
      <c r="BL196" s="24" t="e">
        <f>IF(#REF!="",0,COUNTIF(Z196:$AG196,#REF!))</f>
        <v>#REF!</v>
      </c>
      <c r="BM196" s="24" t="e">
        <f>IF(#REF!="",0,COUNTIF(Z196:$AG196,#REF!))</f>
        <v>#REF!</v>
      </c>
      <c r="BN196" s="24">
        <f>IF(Z196="",0,COUNTIF(AA196:$AG196,Z196))</f>
        <v>0</v>
      </c>
      <c r="BO196" s="24">
        <f>IF(AA196="",0,COUNTIF(AB196:$AG196,AA196))</f>
        <v>0</v>
      </c>
      <c r="BP196" s="24">
        <f>IF(AB196="",0,COUNTIF(AC196:$AG196,AB196))</f>
        <v>0</v>
      </c>
      <c r="BQ196" s="24">
        <f>IF(AC196="",0,COUNTIF(AD196:$AG196,AC196))</f>
        <v>0</v>
      </c>
      <c r="BR196" s="24">
        <f>IF(AD196="",0,COUNTIF(AE196:$AG196,AD196))</f>
        <v>0</v>
      </c>
      <c r="BS196" s="24">
        <f>IF(AE196="",0,COUNTIF(AF196:$AG196,AE196))</f>
        <v>0</v>
      </c>
      <c r="BT196" s="24">
        <f>IF(AF196="",0,COUNTIF(AG196:$AG196,AF196))</f>
        <v>0</v>
      </c>
    </row>
    <row r="197" spans="1:72" ht="15" x14ac:dyDescent="0.2">
      <c r="A197" s="24">
        <f t="shared" si="34"/>
        <v>0</v>
      </c>
      <c r="B197" s="211"/>
      <c r="C197" s="201"/>
      <c r="D197" s="48"/>
      <c r="E197" s="101"/>
      <c r="F197" s="101"/>
      <c r="G197" s="101"/>
      <c r="H197" s="101"/>
      <c r="I197" s="101"/>
      <c r="J197" s="101"/>
      <c r="K197" s="101"/>
      <c r="L197" s="101"/>
      <c r="M197" s="101"/>
      <c r="N197" s="48"/>
      <c r="O197" s="101"/>
      <c r="P197" s="101"/>
      <c r="Q197" s="101"/>
      <c r="R197" s="101"/>
      <c r="S197" s="101"/>
      <c r="T197" s="101"/>
      <c r="U197" s="101"/>
      <c r="V197" s="48"/>
      <c r="W197" s="84">
        <v>13</v>
      </c>
      <c r="Y197" s="101"/>
      <c r="Z197" s="101"/>
      <c r="AA197" s="101"/>
      <c r="AB197" s="37"/>
      <c r="AC197" s="40"/>
      <c r="AD197" s="37"/>
      <c r="AE197" s="40"/>
      <c r="AF197" s="37"/>
      <c r="AG197" s="40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  <c r="AV197" s="23"/>
      <c r="AW197" s="23"/>
      <c r="AX197" s="23"/>
      <c r="AY197" s="23"/>
      <c r="AZ197" s="23"/>
      <c r="BA197" s="23"/>
      <c r="BB197" s="23"/>
      <c r="BC197" s="23"/>
      <c r="BD197" s="23"/>
      <c r="BE197" s="23"/>
      <c r="BF197" s="23"/>
      <c r="BG197" s="23"/>
      <c r="BH197" s="23"/>
      <c r="BI197" s="23"/>
      <c r="BJ197" s="23"/>
      <c r="BK197" s="23"/>
      <c r="BL197" s="23"/>
      <c r="BM197" s="23"/>
      <c r="BN197" s="23"/>
      <c r="BO197" s="23"/>
      <c r="BP197" s="23"/>
      <c r="BQ197" s="23"/>
      <c r="BR197" s="23"/>
      <c r="BS197" s="23"/>
      <c r="BT197" s="23"/>
    </row>
    <row r="198" spans="1:72" s="23" customFormat="1" x14ac:dyDescent="0.2">
      <c r="B198" s="211"/>
      <c r="C198" s="202">
        <v>0.66666666666666663</v>
      </c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 t="s">
        <v>49</v>
      </c>
      <c r="Y198" s="47"/>
      <c r="Z198" s="47"/>
      <c r="AA198" s="47"/>
      <c r="AB198" s="43"/>
      <c r="AC198" s="58"/>
      <c r="AD198" s="43"/>
      <c r="AE198" s="58"/>
      <c r="AF198" s="43"/>
      <c r="AG198" s="58"/>
      <c r="AH198" s="24">
        <f>COUNTIF(E198:$AG198,D198)</f>
        <v>0</v>
      </c>
      <c r="AI198" s="24">
        <f>COUNTIF(F198:$AG198,E198)</f>
        <v>0</v>
      </c>
      <c r="AJ198" s="24">
        <f>COUNTIF(G198:$AG198,F198)</f>
        <v>0</v>
      </c>
      <c r="AK198" s="24">
        <f>COUNTIF(H198:$AG198,G198)</f>
        <v>0</v>
      </c>
      <c r="AL198" s="24">
        <f>COUNTIF(I198:$AG198,H198)</f>
        <v>0</v>
      </c>
      <c r="AM198" s="24">
        <f>COUNTIF(J198:$AG198,I198)</f>
        <v>0</v>
      </c>
      <c r="AN198" s="24">
        <f>COUNTIF(K198:$AG198,J198)</f>
        <v>0</v>
      </c>
      <c r="AO198" s="24">
        <f>COUNTIF(L198:$AG198,K198)</f>
        <v>0</v>
      </c>
      <c r="AP198" s="24">
        <f>COUNTIF(M198:$AG198,L198)</f>
        <v>0</v>
      </c>
      <c r="AQ198" s="24">
        <f>COUNTIF(N198:$AG198,M198)</f>
        <v>0</v>
      </c>
      <c r="AR198" s="24">
        <f>COUNTIF(O198:$AG198,N198)</f>
        <v>0</v>
      </c>
      <c r="AS198" s="24">
        <f>COUNTIF(P198:$AG198,O198)</f>
        <v>0</v>
      </c>
      <c r="AT198" s="24">
        <f>COUNTIF(Q198:$AG198,P198)</f>
        <v>0</v>
      </c>
      <c r="AU198" s="24">
        <f>COUNTIF(R198:$AG198,Q198)</f>
        <v>0</v>
      </c>
      <c r="AV198" s="24">
        <f>COUNTIF(S198:$AG198,R198)</f>
        <v>0</v>
      </c>
      <c r="AW198" s="24">
        <f>COUNTIF(T198:$AG198,S198)</f>
        <v>0</v>
      </c>
      <c r="AX198" s="24">
        <f>COUNTIF(U198:$AG198,T198)</f>
        <v>0</v>
      </c>
      <c r="AY198" s="24">
        <f>COUNTIF(V198:$AG198,U198)</f>
        <v>0</v>
      </c>
      <c r="AZ198" s="24">
        <f>COUNTIF(W198:$AG198,V198)</f>
        <v>0</v>
      </c>
      <c r="BA198" s="24">
        <f>COUNTIF(W198:$AG198,W198)</f>
        <v>1</v>
      </c>
      <c r="BB198" s="24">
        <f>COUNTIF(Y198:$AG198,#REF!)</f>
        <v>0</v>
      </c>
      <c r="BC198" s="24">
        <f>COUNTIF(Z198:$AG198,Y198)</f>
        <v>0</v>
      </c>
      <c r="BD198" s="24">
        <f>COUNTIF(Z198:$AG198,#REF!)</f>
        <v>0</v>
      </c>
      <c r="BE198" s="24">
        <f>COUNTIF(Z198:$AG198,#REF!)</f>
        <v>0</v>
      </c>
      <c r="BF198" s="24">
        <f>COUNTIF(Z198:$AG198,#REF!)</f>
        <v>0</v>
      </c>
      <c r="BG198" s="24">
        <f>COUNTIF(Z198:$AG198,#REF!)</f>
        <v>0</v>
      </c>
      <c r="BH198" s="24">
        <f>COUNTIF(Z198:$AG198,#REF!)</f>
        <v>0</v>
      </c>
      <c r="BI198" s="24">
        <f>COUNTIF(Z198:$AG198,#REF!)</f>
        <v>0</v>
      </c>
      <c r="BJ198" s="24">
        <f>COUNTIF(Z198:$AG198,#REF!)</f>
        <v>0</v>
      </c>
      <c r="BK198" s="24">
        <f>COUNTIF(Z198:$AG198,#REF!)</f>
        <v>0</v>
      </c>
      <c r="BL198" s="24">
        <f>COUNTIF(Z198:$AG198,#REF!)</f>
        <v>0</v>
      </c>
      <c r="BM198" s="24">
        <f>COUNTIF(Z198:$AG198,#REF!)</f>
        <v>0</v>
      </c>
      <c r="BN198" s="24">
        <f>COUNTIF(AA198:$AG198,Z198)</f>
        <v>0</v>
      </c>
      <c r="BO198" s="24">
        <f>COUNTIF(AB198:$AG198,AA198)</f>
        <v>0</v>
      </c>
      <c r="BP198" s="24">
        <f>COUNTIF(AC198:$AG198,AB198)</f>
        <v>0</v>
      </c>
      <c r="BQ198" s="24">
        <f>COUNTIF(AD198:$AG198,AC198)</f>
        <v>0</v>
      </c>
      <c r="BR198" s="24">
        <f>COUNTIF(AE198:$AG198,AD198)</f>
        <v>0</v>
      </c>
      <c r="BS198" s="24">
        <f>COUNTIF(AF198:$AG198,AE198)</f>
        <v>0</v>
      </c>
      <c r="BT198" s="24">
        <f>COUNTIF(AG198:$AG198,AF198)</f>
        <v>0</v>
      </c>
    </row>
    <row r="199" spans="1:72" x14ac:dyDescent="0.2">
      <c r="A199" s="24" t="e">
        <f t="shared" si="35"/>
        <v>#REF!</v>
      </c>
      <c r="B199" s="211"/>
      <c r="C199" s="200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 t="s">
        <v>48</v>
      </c>
      <c r="Y199" s="48"/>
      <c r="Z199" s="48"/>
      <c r="AA199" s="48"/>
      <c r="AB199" s="37"/>
      <c r="AC199" s="40"/>
      <c r="AD199" s="37"/>
      <c r="AE199" s="40"/>
      <c r="AF199" s="37"/>
      <c r="AG199" s="40"/>
      <c r="AH199" s="24">
        <f>IF(D199="",0,IFERROR(SEARCH(E199:$AG199,D199),0))</f>
        <v>0</v>
      </c>
      <c r="AI199" s="24">
        <f>IF(E199="",0,COUNTIF(F199:$AG199,E199))</f>
        <v>0</v>
      </c>
      <c r="AJ199" s="24">
        <f>IF(F199="",0,COUNTIF(G199:$AG199,F199))</f>
        <v>0</v>
      </c>
      <c r="AK199" s="24">
        <f>IF(G199="",0,COUNTIF(H199:$AG199,G199))</f>
        <v>0</v>
      </c>
      <c r="AL199" s="24">
        <f>IF(H199="",0,COUNTIF(I199:$AG199,H199))</f>
        <v>0</v>
      </c>
      <c r="AM199" s="24">
        <f>IF(I199="",0,COUNTIF(J199:$AG199,I199))</f>
        <v>0</v>
      </c>
      <c r="AN199" s="24">
        <f>IF(J199="",0,COUNTIF(K199:$AG199,J199))</f>
        <v>0</v>
      </c>
      <c r="AO199" s="24">
        <f>IF(K199="",0,COUNTIF(L199:$AG199,K199))</f>
        <v>0</v>
      </c>
      <c r="AP199" s="24">
        <f>IF(L199="",0,COUNTIF(M199:$AG199,L199))</f>
        <v>0</v>
      </c>
      <c r="AQ199" s="24">
        <f>IF(M199="",0,COUNTIF(N199:$AG199,M199))</f>
        <v>0</v>
      </c>
      <c r="AR199" s="24">
        <f>IF(N199="",0,COUNTIF(O199:$AG199,N199))</f>
        <v>0</v>
      </c>
      <c r="AS199" s="24">
        <f>IF(O199="",0,COUNTIF(P199:$AG199,O199))</f>
        <v>0</v>
      </c>
      <c r="AT199" s="24">
        <f>IF(P199="",0,COUNTIF(Q199:$AG199,P199))</f>
        <v>0</v>
      </c>
      <c r="AU199" s="24">
        <f>IF(Q199="",0,COUNTIF(R199:$AG199,Q199))</f>
        <v>0</v>
      </c>
      <c r="AV199" s="24">
        <f>IF(R199="",0,COUNTIF(S199:$AG199,R199))</f>
        <v>0</v>
      </c>
      <c r="AW199" s="24">
        <f>IF(S199="",0,COUNTIF(T199:$AG199,S199))</f>
        <v>0</v>
      </c>
      <c r="AX199" s="24">
        <f>IF(T199="",0,COUNTIF(U199:$AG199,T199))</f>
        <v>0</v>
      </c>
      <c r="AY199" s="24">
        <f>IF(U199="",0,COUNTIF(V199:$AG199,U199))</f>
        <v>0</v>
      </c>
      <c r="AZ199" s="24">
        <f>IF(V199="",0,COUNTIF(W199:$AG199,V199))</f>
        <v>0</v>
      </c>
      <c r="BA199" s="24">
        <f>IF(W199="",0,COUNTIF(W199:$AG199,W199))</f>
        <v>1</v>
      </c>
      <c r="BB199" s="24" t="e">
        <f>IF(#REF!="",0,COUNTIF(Y199:$AG199,#REF!))</f>
        <v>#REF!</v>
      </c>
      <c r="BC199" s="24">
        <f>IF(Y199="",0,COUNTIF(Z199:$AG199,Y199))</f>
        <v>0</v>
      </c>
      <c r="BD199" s="24" t="e">
        <f>IF(#REF!="",0,COUNTIF(Z199:$AG199,#REF!))</f>
        <v>#REF!</v>
      </c>
      <c r="BE199" s="24" t="e">
        <f>IF(#REF!="",0,COUNTIF(Z199:$AG199,#REF!))</f>
        <v>#REF!</v>
      </c>
      <c r="BF199" s="24" t="e">
        <f>IF(#REF!="",0,COUNTIF(Z199:$AG199,#REF!))</f>
        <v>#REF!</v>
      </c>
      <c r="BG199" s="24" t="e">
        <f>IF(#REF!="",0,COUNTIF(Z199:$AG199,#REF!))</f>
        <v>#REF!</v>
      </c>
      <c r="BH199" s="24" t="e">
        <f>IF(#REF!="",0,COUNTIF(Z199:$AG199,#REF!))</f>
        <v>#REF!</v>
      </c>
      <c r="BI199" s="24" t="e">
        <f>IF(#REF!="",0,COUNTIF(Z199:$AG199,#REF!))</f>
        <v>#REF!</v>
      </c>
      <c r="BJ199" s="24" t="e">
        <f>IF(#REF!="",0,COUNTIF(Z199:$AG199,#REF!))</f>
        <v>#REF!</v>
      </c>
      <c r="BK199" s="24" t="e">
        <f>IF(#REF!="",0,COUNTIF(Z199:$AG199,#REF!))</f>
        <v>#REF!</v>
      </c>
      <c r="BL199" s="24" t="e">
        <f>IF(#REF!="",0,COUNTIF(Z199:$AG199,#REF!))</f>
        <v>#REF!</v>
      </c>
      <c r="BM199" s="24" t="e">
        <f>IF(#REF!="",0,COUNTIF(Z199:$AG199,#REF!))</f>
        <v>#REF!</v>
      </c>
      <c r="BN199" s="24">
        <f>IF(Z199="",0,COUNTIF(AA199:$AG199,Z199))</f>
        <v>0</v>
      </c>
      <c r="BO199" s="24">
        <f>IF(AA199="",0,COUNTIF(AB199:$AG199,AA199))</f>
        <v>0</v>
      </c>
      <c r="BP199" s="24">
        <f>IF(AB199="",0,COUNTIF(AC199:$AG199,AB199))</f>
        <v>0</v>
      </c>
      <c r="BQ199" s="24">
        <f>IF(AC199="",0,COUNTIF(AD199:$AG199,AC199))</f>
        <v>0</v>
      </c>
      <c r="BR199" s="24">
        <f>IF(AD199="",0,COUNTIF(AE199:$AG199,AD199))</f>
        <v>0</v>
      </c>
      <c r="BS199" s="24">
        <f>IF(AE199="",0,COUNTIF(AF199:$AG199,AE199))</f>
        <v>0</v>
      </c>
      <c r="BT199" s="24">
        <f>IF(AF199="",0,COUNTIF(AG199:$AG199,AF199))</f>
        <v>0</v>
      </c>
    </row>
    <row r="200" spans="1:72" ht="15" thickBot="1" x14ac:dyDescent="0.25">
      <c r="A200" s="24">
        <f t="shared" si="35"/>
        <v>0</v>
      </c>
      <c r="B200" s="211"/>
      <c r="C200" s="207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48"/>
      <c r="O200" s="101"/>
      <c r="P200" s="101"/>
      <c r="Q200" s="101"/>
      <c r="R200" s="101"/>
      <c r="S200" s="101"/>
      <c r="T200" s="101"/>
      <c r="U200" s="101"/>
      <c r="V200" s="101"/>
      <c r="W200" s="48">
        <v>13</v>
      </c>
      <c r="Y200" s="101"/>
      <c r="Z200" s="101"/>
      <c r="AA200" s="101"/>
      <c r="AB200" s="41"/>
      <c r="AC200" s="62"/>
      <c r="AD200" s="44"/>
      <c r="AE200" s="74"/>
      <c r="AF200" s="44"/>
      <c r="AG200" s="74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  <c r="BI200" s="23"/>
      <c r="BJ200" s="23"/>
      <c r="BK200" s="23"/>
      <c r="BL200" s="23"/>
      <c r="BM200" s="23"/>
      <c r="BN200" s="23"/>
      <c r="BO200" s="23"/>
      <c r="BP200" s="23"/>
      <c r="BQ200" s="23"/>
      <c r="BR200" s="23"/>
      <c r="BS200" s="23"/>
      <c r="BT200" s="23"/>
    </row>
    <row r="201" spans="1:72" s="23" customFormat="1" ht="15" thickTop="1" x14ac:dyDescent="0.2">
      <c r="B201" s="211"/>
      <c r="C201" s="208">
        <v>0.70833333333333337</v>
      </c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 t="s">
        <v>49</v>
      </c>
      <c r="Y201" s="47"/>
      <c r="Z201" s="47"/>
      <c r="AA201" s="47"/>
      <c r="AB201" s="63"/>
      <c r="AC201" s="63"/>
      <c r="AD201" s="63"/>
      <c r="AE201" s="63"/>
      <c r="AF201" s="63"/>
      <c r="AG201" s="75"/>
    </row>
    <row r="202" spans="1:72" x14ac:dyDescent="0.2">
      <c r="A202" s="24">
        <f t="shared" si="36"/>
        <v>1</v>
      </c>
      <c r="B202" s="211"/>
      <c r="C202" s="204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48"/>
      <c r="S202" s="101"/>
      <c r="T202" s="101"/>
      <c r="U202" s="101"/>
      <c r="V202" s="101"/>
      <c r="W202" s="48" t="s">
        <v>48</v>
      </c>
      <c r="Y202" s="101"/>
      <c r="Z202" s="101"/>
      <c r="AA202" s="101"/>
      <c r="AB202" s="66"/>
      <c r="AC202" s="66"/>
      <c r="AD202" s="66"/>
      <c r="AE202" s="66"/>
      <c r="AF202" s="66"/>
      <c r="AG202" s="67"/>
      <c r="AH202" s="24">
        <f>COUNTIF(E202:$AG202,D202)</f>
        <v>0</v>
      </c>
      <c r="AI202" s="24">
        <f>COUNTIF(F202:$AG202,E202)</f>
        <v>0</v>
      </c>
      <c r="AJ202" s="24">
        <f>COUNTIF(G202:$AG202,F202)</f>
        <v>0</v>
      </c>
      <c r="AK202" s="24">
        <f>COUNTIF(H202:$AG202,G202)</f>
        <v>0</v>
      </c>
      <c r="AL202" s="24">
        <f>COUNTIF(I202:$AG202,H202)</f>
        <v>0</v>
      </c>
      <c r="AM202" s="24">
        <f>COUNTIF(J202:$AG202,I202)</f>
        <v>0</v>
      </c>
      <c r="AN202" s="24">
        <f>COUNTIF(K202:$AG202,J202)</f>
        <v>0</v>
      </c>
      <c r="AO202" s="24">
        <f>COUNTIF(L202:$AG202,K202)</f>
        <v>0</v>
      </c>
      <c r="AP202" s="24">
        <f>COUNTIF(M202:$AG202,L202)</f>
        <v>0</v>
      </c>
      <c r="AQ202" s="24">
        <f>COUNTIF(N202:$AG202,M202)</f>
        <v>0</v>
      </c>
      <c r="AR202" s="24">
        <f>COUNTIF(O202:$AG202,#REF!)</f>
        <v>0</v>
      </c>
      <c r="AS202" s="24">
        <f>COUNTIF(P202:$AG202,O202)</f>
        <v>0</v>
      </c>
      <c r="AT202" s="24">
        <f>COUNTIF(Q202:$AG202,P202)</f>
        <v>0</v>
      </c>
      <c r="AU202" s="24">
        <f>COUNTIF(R202:$AG202,Q202)</f>
        <v>0</v>
      </c>
      <c r="AV202" s="24">
        <f>COUNTIF(S202:$AG202,R202)</f>
        <v>0</v>
      </c>
      <c r="AW202" s="24">
        <f>COUNTIF(T202:$AG202,S202)</f>
        <v>0</v>
      </c>
      <c r="AX202" s="24">
        <f>COUNTIF(U202:$AG202,T202)</f>
        <v>0</v>
      </c>
      <c r="AY202" s="24">
        <f>COUNTIF(V202:$AG202,U202)</f>
        <v>0</v>
      </c>
      <c r="AZ202" s="24">
        <f>COUNTIF(W202:$AG202,V202)</f>
        <v>0</v>
      </c>
      <c r="BA202" s="24">
        <f>COUNTIF(W202:$AG202,W202)</f>
        <v>1</v>
      </c>
      <c r="BB202" s="24">
        <f>COUNTIF(Y202:$AG202,#REF!)</f>
        <v>0</v>
      </c>
      <c r="BC202" s="24">
        <f>COUNTIF(Z202:$AG202,Y202)</f>
        <v>0</v>
      </c>
      <c r="BD202" s="24">
        <f>COUNTIF(Z202:$AG202,#REF!)</f>
        <v>0</v>
      </c>
      <c r="BE202" s="24">
        <f>COUNTIF(Z202:$AG202,#REF!)</f>
        <v>0</v>
      </c>
      <c r="BF202" s="24">
        <f>COUNTIF(Z202:$AG202,#REF!)</f>
        <v>0</v>
      </c>
      <c r="BG202" s="24">
        <f>COUNTIF(Z202:$AG202,#REF!)</f>
        <v>0</v>
      </c>
      <c r="BH202" s="24">
        <f>COUNTIF(Z202:$AG202,#REF!)</f>
        <v>0</v>
      </c>
      <c r="BI202" s="24">
        <f>COUNTIF(Z202:$AG202,#REF!)</f>
        <v>0</v>
      </c>
      <c r="BJ202" s="24">
        <f>COUNTIF(Z202:$AG202,#REF!)</f>
        <v>0</v>
      </c>
      <c r="BK202" s="24">
        <f>COUNTIF(Z202:$AG202,#REF!)</f>
        <v>0</v>
      </c>
      <c r="BL202" s="24">
        <f>COUNTIF(Z202:$AG202,#REF!)</f>
        <v>0</v>
      </c>
      <c r="BM202" s="24">
        <f>COUNTIF(Z202:$AG202,#REF!)</f>
        <v>0</v>
      </c>
      <c r="BN202" s="24">
        <f>COUNTIF(AA202:$AG202,Z202)</f>
        <v>0</v>
      </c>
      <c r="BO202" s="24">
        <f>COUNTIF(AB202:$AG202,AA202)</f>
        <v>0</v>
      </c>
      <c r="BP202" s="24">
        <f>COUNTIF(AC202:$AG202,AB202)</f>
        <v>0</v>
      </c>
      <c r="BQ202" s="24">
        <f>COUNTIF(AD202:$AG202,AC202)</f>
        <v>0</v>
      </c>
      <c r="BR202" s="24">
        <f>COUNTIF(AE202:$AG202,AD202)</f>
        <v>0</v>
      </c>
      <c r="BS202" s="24">
        <f>COUNTIF(AF202:$AG202,AE202)</f>
        <v>0</v>
      </c>
      <c r="BT202" s="24">
        <f>COUNTIF(AG202:$AG202,AF202)</f>
        <v>0</v>
      </c>
    </row>
    <row r="203" spans="1:72" x14ac:dyDescent="0.2">
      <c r="A203" s="24" t="e">
        <f t="shared" si="36"/>
        <v>#REF!</v>
      </c>
      <c r="B203" s="211"/>
      <c r="C203" s="205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48">
        <v>13</v>
      </c>
      <c r="Y203" s="101"/>
      <c r="Z203" s="101"/>
      <c r="AA203" s="101"/>
      <c r="AB203" s="66"/>
      <c r="AC203" s="66"/>
      <c r="AD203" s="66"/>
      <c r="AE203" s="66"/>
      <c r="AF203" s="66"/>
      <c r="AG203" s="67"/>
      <c r="AH203" s="24">
        <f>IF(D203="",0,COUNTIF(E203:$AG203,D203))</f>
        <v>0</v>
      </c>
      <c r="AI203" s="24">
        <f>IF(E203="",0,COUNTIF(F203:$AG203,E203))</f>
        <v>0</v>
      </c>
      <c r="AJ203" s="24">
        <f>IF(F203="",0,COUNTIF(G203:$AG203,F203))</f>
        <v>0</v>
      </c>
      <c r="AK203" s="24">
        <f>IF(G203="",0,COUNTIF(H203:$AG203,G203))</f>
        <v>0</v>
      </c>
      <c r="AL203" s="24">
        <f>IF(H203="",0,COUNTIF(I203:$AG203,H203))</f>
        <v>0</v>
      </c>
      <c r="AM203" s="24">
        <f>IF(I203="",0,COUNTIF(J203:$AG203,I203))</f>
        <v>0</v>
      </c>
      <c r="AN203" s="24">
        <f>IF(J203="",0,COUNTIF(K203:$AG203,J203))</f>
        <v>0</v>
      </c>
      <c r="AO203" s="24">
        <f>IF(K203="",0,COUNTIF(L203:$AG203,K203))</f>
        <v>0</v>
      </c>
      <c r="AP203" s="24">
        <f>IF(L203="",0,COUNTIF(M203:$AG203,L203))</f>
        <v>0</v>
      </c>
      <c r="AQ203" s="24">
        <f>IF(M203="",0,COUNTIF(N203:$AG203,M203))</f>
        <v>0</v>
      </c>
      <c r="AR203" s="24" t="e">
        <f>IF(#REF!="",0,COUNTIF(O203:$AG203,#REF!))</f>
        <v>#REF!</v>
      </c>
      <c r="AS203" s="24">
        <f>IF(O203="",0,COUNTIF(P203:$AG203,O203))</f>
        <v>0</v>
      </c>
      <c r="AT203" s="24">
        <f>IF(P203="",0,COUNTIF(Q203:$AG203,P203))</f>
        <v>0</v>
      </c>
      <c r="AU203" s="24">
        <f>IF(Q203="",0,COUNTIF(R203:$AG203,Q203))</f>
        <v>0</v>
      </c>
      <c r="AV203" s="24">
        <f>IF(R203="",0,COUNTIF(S203:$AG203,R203))</f>
        <v>0</v>
      </c>
      <c r="AW203" s="24">
        <f>IF(S203="",0,COUNTIF(T203:$AG203,S203))</f>
        <v>0</v>
      </c>
      <c r="AX203" s="24">
        <f>IF(T203="",0,COUNTIF(U203:$AG203,T203))</f>
        <v>0</v>
      </c>
      <c r="AY203" s="24">
        <f>IF(U203="",0,COUNTIF(V203:$AG203,U203))</f>
        <v>0</v>
      </c>
      <c r="AZ203" s="24">
        <f>IF(V203="",0,COUNTIF(W203:$AG203,V203))</f>
        <v>0</v>
      </c>
      <c r="BA203" s="24">
        <f>IF(W203="",0,COUNTIF(W203:$AG203,W203))</f>
        <v>1</v>
      </c>
      <c r="BB203" s="24" t="e">
        <f>IF(#REF!="",0,COUNTIF(Y203:$AG203,#REF!))</f>
        <v>#REF!</v>
      </c>
      <c r="BC203" s="24">
        <f>IF(Y203="",0,COUNTIF(Z203:$AG203,Y203))</f>
        <v>0</v>
      </c>
      <c r="BD203" s="24" t="e">
        <f>IF(#REF!="",0,COUNTIF(Z203:$AG203,#REF!))</f>
        <v>#REF!</v>
      </c>
      <c r="BE203" s="24" t="e">
        <f>IF(#REF!="",0,COUNTIF(Z203:$AG203,#REF!))</f>
        <v>#REF!</v>
      </c>
      <c r="BF203" s="24" t="e">
        <f>IF(#REF!="",0,COUNTIF(Z203:$AG203,#REF!))</f>
        <v>#REF!</v>
      </c>
      <c r="BG203" s="24" t="e">
        <f>IF(#REF!="",0,COUNTIF(Z203:$AG203,#REF!))</f>
        <v>#REF!</v>
      </c>
      <c r="BH203" s="24" t="e">
        <f>IF(#REF!="",0,COUNTIF(Z203:$AG203,#REF!))</f>
        <v>#REF!</v>
      </c>
      <c r="BI203" s="24" t="e">
        <f>IF(#REF!="",0,COUNTIF(Z203:$AG203,#REF!))</f>
        <v>#REF!</v>
      </c>
      <c r="BJ203" s="24" t="e">
        <f>IF(#REF!="",0,COUNTIF(Z203:$AG203,#REF!))</f>
        <v>#REF!</v>
      </c>
      <c r="BK203" s="24" t="e">
        <f>IF(#REF!="",0,COUNTIF(Z203:$AG203,#REF!))</f>
        <v>#REF!</v>
      </c>
      <c r="BL203" s="24" t="e">
        <f>IF(#REF!="",0,COUNTIF(Z203:$AG203,#REF!))</f>
        <v>#REF!</v>
      </c>
      <c r="BM203" s="24" t="e">
        <f>IF(#REF!="",0,COUNTIF(Z203:$AG203,#REF!))</f>
        <v>#REF!</v>
      </c>
      <c r="BN203" s="24">
        <f>IF(Z203="",0,COUNTIF(AA203:$AG203,Z203))</f>
        <v>0</v>
      </c>
      <c r="BO203" s="24">
        <f>IF(AA203="",0,COUNTIF(AB203:$AG203,AA203))</f>
        <v>0</v>
      </c>
      <c r="BP203" s="24">
        <f>IF(AB203="",0,COUNTIF(AC203:$AG203,AB203))</f>
        <v>0</v>
      </c>
      <c r="BQ203" s="24">
        <f>IF(AC203="",0,COUNTIF(AD203:$AG203,AC203))</f>
        <v>0</v>
      </c>
      <c r="BR203" s="24">
        <f>IF(AD203="",0,COUNTIF(AE203:$AG203,AD203))</f>
        <v>0</v>
      </c>
      <c r="BS203" s="24">
        <f>IF(AE203="",0,COUNTIF(AF203:$AG203,AE203))</f>
        <v>0</v>
      </c>
      <c r="BT203" s="24">
        <f>IF(AF203="",0,COUNTIF(AG203:$AG203,AF203))</f>
        <v>0</v>
      </c>
    </row>
    <row r="204" spans="1:72" s="23" customFormat="1" x14ac:dyDescent="0.2">
      <c r="B204" s="211"/>
      <c r="C204" s="203">
        <v>0.75</v>
      </c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  <c r="AA204" s="47"/>
      <c r="AB204" s="64"/>
      <c r="AC204" s="64"/>
      <c r="AD204" s="64"/>
      <c r="AE204" s="64"/>
      <c r="AF204" s="64"/>
      <c r="AG204" s="65"/>
    </row>
    <row r="205" spans="1:72" x14ac:dyDescent="0.2">
      <c r="A205" s="24">
        <f t="shared" si="37"/>
        <v>0</v>
      </c>
      <c r="B205" s="211"/>
      <c r="C205" s="204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48"/>
      <c r="S205" s="101"/>
      <c r="T205" s="101"/>
      <c r="U205" s="101"/>
      <c r="V205" s="101"/>
      <c r="W205" s="101"/>
      <c r="X205" s="101"/>
      <c r="Y205" s="101"/>
      <c r="Z205" s="101"/>
      <c r="AA205" s="101"/>
      <c r="AB205" s="66"/>
      <c r="AC205" s="66"/>
      <c r="AD205" s="66"/>
      <c r="AE205" s="66"/>
      <c r="AF205" s="66"/>
      <c r="AG205" s="67"/>
      <c r="AH205" s="24">
        <f>COUNTIF(E205:$AG205,D205)</f>
        <v>0</v>
      </c>
      <c r="AI205" s="24">
        <f>COUNTIF(F205:$AG205,E205)</f>
        <v>0</v>
      </c>
      <c r="AJ205" s="24">
        <f>COUNTIF(G205:$AG205,F205)</f>
        <v>0</v>
      </c>
      <c r="AK205" s="24">
        <f>COUNTIF(H205:$AG205,G205)</f>
        <v>0</v>
      </c>
      <c r="AL205" s="24">
        <f>COUNTIF(I205:$AG205,H205)</f>
        <v>0</v>
      </c>
      <c r="AM205" s="24">
        <f>COUNTIF(J205:$AG205,I205)</f>
        <v>0</v>
      </c>
      <c r="AN205" s="24">
        <f>COUNTIF(K205:$AG205,J205)</f>
        <v>0</v>
      </c>
      <c r="AO205" s="24">
        <f>COUNTIF(L205:$AG205,K205)</f>
        <v>0</v>
      </c>
      <c r="AP205" s="24">
        <f>COUNTIF(M205:$AG205,L205)</f>
        <v>0</v>
      </c>
      <c r="AQ205" s="24">
        <f>COUNTIF(N205:$AG205,M205)</f>
        <v>0</v>
      </c>
      <c r="AR205" s="24">
        <f>COUNTIF(O205:$AG205,#REF!)</f>
        <v>0</v>
      </c>
      <c r="AS205" s="24">
        <f>COUNTIF(P205:$AG205,O205)</f>
        <v>0</v>
      </c>
      <c r="AT205" s="24">
        <f>COUNTIF(Q205:$AG205,P205)</f>
        <v>0</v>
      </c>
      <c r="AU205" s="24">
        <f>COUNTIF(R205:$AG205,Q205)</f>
        <v>0</v>
      </c>
      <c r="AV205" s="24">
        <f>COUNTIF(S205:$AG205,R205)</f>
        <v>0</v>
      </c>
      <c r="AW205" s="24">
        <f>COUNTIF(T205:$AG205,S205)</f>
        <v>0</v>
      </c>
      <c r="AX205" s="24">
        <f>COUNTIF(U205:$AG205,T205)</f>
        <v>0</v>
      </c>
      <c r="AY205" s="24">
        <f>COUNTIF(V205:$AG205,U205)</f>
        <v>0</v>
      </c>
      <c r="AZ205" s="24">
        <f>COUNTIF(W205:$AG205,V205)</f>
        <v>0</v>
      </c>
      <c r="BA205" s="24">
        <f>COUNTIF(X205:$AG205,W205)</f>
        <v>0</v>
      </c>
      <c r="BB205" s="24">
        <f>COUNTIF(Y205:$AG205,X205)</f>
        <v>0</v>
      </c>
      <c r="BC205" s="24">
        <f>COUNTIF(Z205:$AG205,Y205)</f>
        <v>0</v>
      </c>
      <c r="BD205" s="24">
        <f>COUNTIF(Z205:$AG205,#REF!)</f>
        <v>0</v>
      </c>
      <c r="BE205" s="24">
        <f>COUNTIF(Z205:$AG205,#REF!)</f>
        <v>0</v>
      </c>
      <c r="BF205" s="24">
        <f>COUNTIF(Z205:$AG205,#REF!)</f>
        <v>0</v>
      </c>
      <c r="BG205" s="24">
        <f>COUNTIF(Z205:$AG205,#REF!)</f>
        <v>0</v>
      </c>
      <c r="BH205" s="24">
        <f>COUNTIF(Z205:$AG205,#REF!)</f>
        <v>0</v>
      </c>
      <c r="BI205" s="24">
        <f>COUNTIF(Z205:$AG205,#REF!)</f>
        <v>0</v>
      </c>
      <c r="BJ205" s="24">
        <f>COUNTIF(Z205:$AG205,#REF!)</f>
        <v>0</v>
      </c>
      <c r="BK205" s="24">
        <f>COUNTIF(Z205:$AG205,#REF!)</f>
        <v>0</v>
      </c>
      <c r="BL205" s="24">
        <f>COUNTIF(Z205:$AG205,#REF!)</f>
        <v>0</v>
      </c>
      <c r="BM205" s="24">
        <f>COUNTIF(Z205:$AG205,#REF!)</f>
        <v>0</v>
      </c>
      <c r="BN205" s="24">
        <f>COUNTIF(AA205:$AG205,Z205)</f>
        <v>0</v>
      </c>
      <c r="BO205" s="24">
        <f>COUNTIF(AB205:$AG205,AA205)</f>
        <v>0</v>
      </c>
      <c r="BP205" s="24">
        <f>COUNTIF(AC205:$AG205,AB205)</f>
        <v>0</v>
      </c>
      <c r="BQ205" s="24">
        <f>COUNTIF(AD205:$AG205,AC205)</f>
        <v>0</v>
      </c>
      <c r="BR205" s="24">
        <f>COUNTIF(AE205:$AG205,AD205)</f>
        <v>0</v>
      </c>
      <c r="BS205" s="24">
        <f>COUNTIF(AF205:$AG205,AE205)</f>
        <v>0</v>
      </c>
      <c r="BT205" s="24">
        <f>COUNTIF(AG205:$AG205,AF205)</f>
        <v>0</v>
      </c>
    </row>
    <row r="206" spans="1:72" x14ac:dyDescent="0.2">
      <c r="A206" s="24" t="e">
        <f t="shared" si="37"/>
        <v>#REF!</v>
      </c>
      <c r="B206" s="211"/>
      <c r="C206" s="205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66"/>
      <c r="AC206" s="66"/>
      <c r="AD206" s="66"/>
      <c r="AE206" s="66"/>
      <c r="AF206" s="66"/>
      <c r="AG206" s="67"/>
      <c r="AH206" s="24">
        <f>IF(D206="",0,COUNTIF(E206:$AG206,D206))</f>
        <v>0</v>
      </c>
      <c r="AI206" s="24">
        <f>IF(E206="",0,COUNTIF(F206:$AG206,E206))</f>
        <v>0</v>
      </c>
      <c r="AJ206" s="24">
        <f>IF(F206="",0,COUNTIF(G206:$AG206,F206))</f>
        <v>0</v>
      </c>
      <c r="AK206" s="24">
        <f>IF(G206="",0,COUNTIF(H206:$AG206,G206))</f>
        <v>0</v>
      </c>
      <c r="AL206" s="24">
        <f>IF(H206="",0,COUNTIF(I206:$AG206,H206))</f>
        <v>0</v>
      </c>
      <c r="AM206" s="24">
        <f>IF(I206="",0,COUNTIF(J206:$AG206,I206))</f>
        <v>0</v>
      </c>
      <c r="AN206" s="24">
        <f>IF(J206="",0,COUNTIF(K206:$AG206,J206))</f>
        <v>0</v>
      </c>
      <c r="AO206" s="24">
        <f>IF(K206="",0,COUNTIF(L206:$AG206,K206))</f>
        <v>0</v>
      </c>
      <c r="AP206" s="24">
        <f>IF(L206="",0,COUNTIF(M206:$AG206,L206))</f>
        <v>0</v>
      </c>
      <c r="AQ206" s="24">
        <f>IF(M206="",0,COUNTIF(N206:$AG206,M206))</f>
        <v>0</v>
      </c>
      <c r="AR206" s="24">
        <f>IF(N206="",0,COUNTIF(O206:$AG206,N206))</f>
        <v>0</v>
      </c>
      <c r="AS206" s="24">
        <f>IF(O206="",0,COUNTIF(P206:$AG206,O206))</f>
        <v>0</v>
      </c>
      <c r="AT206" s="24">
        <f>IF(P206="",0,COUNTIF(Q206:$AG206,P206))</f>
        <v>0</v>
      </c>
      <c r="AU206" s="24">
        <f>IF(Q206="",0,COUNTIF(R206:$AG206,Q206))</f>
        <v>0</v>
      </c>
      <c r="AV206" s="24">
        <f>IF(R206="",0,COUNTIF(S206:$AG206,R206))</f>
        <v>0</v>
      </c>
      <c r="AW206" s="24">
        <f>IF(S206="",0,COUNTIF(T206:$AG206,S206))</f>
        <v>0</v>
      </c>
      <c r="AX206" s="24">
        <f>IF(T206="",0,COUNTIF(U206:$AG206,T206))</f>
        <v>0</v>
      </c>
      <c r="AY206" s="24">
        <f>IF(U206="",0,COUNTIF(V206:$AG206,U206))</f>
        <v>0</v>
      </c>
      <c r="AZ206" s="24">
        <f>IF(V206="",0,COUNTIF(W206:$AG206,V206))</f>
        <v>0</v>
      </c>
      <c r="BA206" s="24">
        <f>IF(W206="",0,COUNTIF(X206:$AG206,W206))</f>
        <v>0</v>
      </c>
      <c r="BB206" s="24">
        <f>IF(X206="",0,COUNTIF(Y206:$AG206,X206))</f>
        <v>0</v>
      </c>
      <c r="BC206" s="24">
        <f>IF(Y206="",0,COUNTIF(Z206:$AG206,Y206))</f>
        <v>0</v>
      </c>
      <c r="BD206" s="24" t="e">
        <f>IF(#REF!="",0,COUNTIF(Z206:$AG206,#REF!))</f>
        <v>#REF!</v>
      </c>
      <c r="BE206" s="24" t="e">
        <f>IF(#REF!="",0,COUNTIF(Z206:$AG206,#REF!))</f>
        <v>#REF!</v>
      </c>
      <c r="BF206" s="24" t="e">
        <f>IF(#REF!="",0,COUNTIF(Z206:$AG206,#REF!))</f>
        <v>#REF!</v>
      </c>
      <c r="BG206" s="24" t="e">
        <f>IF(#REF!="",0,COUNTIF(Z206:$AG206,#REF!))</f>
        <v>#REF!</v>
      </c>
      <c r="BH206" s="24" t="e">
        <f>IF(#REF!="",0,COUNTIF(Z206:$AG206,#REF!))</f>
        <v>#REF!</v>
      </c>
      <c r="BI206" s="24" t="e">
        <f>IF(#REF!="",0,COUNTIF(Z206:$AG206,#REF!))</f>
        <v>#REF!</v>
      </c>
      <c r="BJ206" s="24" t="e">
        <f>IF(#REF!="",0,COUNTIF(Z206:$AG206,#REF!))</f>
        <v>#REF!</v>
      </c>
      <c r="BK206" s="24" t="e">
        <f>IF(#REF!="",0,COUNTIF(Z206:$AG206,#REF!))</f>
        <v>#REF!</v>
      </c>
      <c r="BL206" s="24" t="e">
        <f>IF(#REF!="",0,COUNTIF(Z206:$AG206,#REF!))</f>
        <v>#REF!</v>
      </c>
      <c r="BM206" s="24" t="e">
        <f>IF(#REF!="",0,COUNTIF(Z206:$AG206,#REF!))</f>
        <v>#REF!</v>
      </c>
      <c r="BN206" s="24">
        <f>IF(Z206="",0,COUNTIF(AA206:$AG206,Z206))</f>
        <v>0</v>
      </c>
      <c r="BO206" s="24">
        <f>IF(AA206="",0,COUNTIF(AB206:$AG206,AA206))</f>
        <v>0</v>
      </c>
      <c r="BP206" s="24">
        <f>IF(AB206="",0,COUNTIF(AC206:$AG206,AB206))</f>
        <v>0</v>
      </c>
      <c r="BQ206" s="24">
        <f>IF(AC206="",0,COUNTIF(AD206:$AG206,AC206))</f>
        <v>0</v>
      </c>
      <c r="BR206" s="24">
        <f>IF(AD206="",0,COUNTIF(AE206:$AG206,AD206))</f>
        <v>0</v>
      </c>
      <c r="BS206" s="24">
        <f>IF(AE206="",0,COUNTIF(AF206:$AG206,AE206))</f>
        <v>0</v>
      </c>
      <c r="BT206" s="24">
        <f>IF(AF206="",0,COUNTIF(AG206:$AG206,AF206))</f>
        <v>0</v>
      </c>
    </row>
    <row r="207" spans="1:72" s="23" customFormat="1" x14ac:dyDescent="0.2">
      <c r="B207" s="211"/>
      <c r="C207" s="203">
        <v>0.79166666666666663</v>
      </c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  <c r="AA207" s="47"/>
      <c r="AB207" s="64"/>
      <c r="AC207" s="64"/>
      <c r="AD207" s="64"/>
      <c r="AE207" s="64"/>
      <c r="AF207" s="64"/>
      <c r="AG207" s="65"/>
    </row>
    <row r="208" spans="1:72" x14ac:dyDescent="0.2">
      <c r="A208" s="24">
        <f t="shared" si="38"/>
        <v>0</v>
      </c>
      <c r="B208" s="211"/>
      <c r="C208" s="204"/>
      <c r="D208" s="101"/>
      <c r="E208" s="101"/>
      <c r="F208" s="101"/>
      <c r="G208" s="101"/>
      <c r="H208" s="101"/>
      <c r="I208" s="101"/>
      <c r="J208" s="101"/>
      <c r="K208" s="101"/>
      <c r="L208" s="101"/>
      <c r="M208" s="101"/>
      <c r="N208" s="101"/>
      <c r="O208" s="101"/>
      <c r="P208" s="101"/>
      <c r="Q208" s="101"/>
      <c r="R208" s="48"/>
      <c r="S208" s="101"/>
      <c r="T208" s="101"/>
      <c r="U208" s="101"/>
      <c r="V208" s="101"/>
      <c r="W208" s="101"/>
      <c r="X208" s="101"/>
      <c r="Y208" s="101"/>
      <c r="Z208" s="101"/>
      <c r="AA208" s="101"/>
      <c r="AB208" s="66"/>
      <c r="AC208" s="66"/>
      <c r="AD208" s="66"/>
      <c r="AE208" s="66"/>
      <c r="AF208" s="66"/>
      <c r="AG208" s="67"/>
      <c r="AH208" s="24">
        <f>COUNTIF(E208:$AG208,D208)</f>
        <v>0</v>
      </c>
      <c r="AI208" s="24">
        <f>COUNTIF(F208:$AG208,E208)</f>
        <v>0</v>
      </c>
      <c r="AJ208" s="24">
        <f>COUNTIF(G208:$AG208,F208)</f>
        <v>0</v>
      </c>
      <c r="AK208" s="24">
        <f>COUNTIF(H208:$AG208,G208)</f>
        <v>0</v>
      </c>
      <c r="AL208" s="24">
        <f>COUNTIF(I208:$AG208,H208)</f>
        <v>0</v>
      </c>
      <c r="AM208" s="24">
        <f>COUNTIF(J208:$AG208,I208)</f>
        <v>0</v>
      </c>
      <c r="AN208" s="24">
        <f>COUNTIF(K208:$AG208,J208)</f>
        <v>0</v>
      </c>
      <c r="AO208" s="24">
        <f>COUNTIF(L208:$AG208,K208)</f>
        <v>0</v>
      </c>
      <c r="AP208" s="24">
        <f>COUNTIF(M208:$AG208,L208)</f>
        <v>0</v>
      </c>
      <c r="AQ208" s="24">
        <f>COUNTIF(N208:$AG208,M208)</f>
        <v>0</v>
      </c>
      <c r="AR208" s="24">
        <f>COUNTIF(O208:$AG208,N208)</f>
        <v>0</v>
      </c>
      <c r="AS208" s="24">
        <f>COUNTIF(P208:$AG208,O208)</f>
        <v>0</v>
      </c>
      <c r="AT208" s="24">
        <f>COUNTIF(Q208:$AG208,P208)</f>
        <v>0</v>
      </c>
      <c r="AU208" s="24">
        <f>COUNTIF(R208:$AG208,Q208)</f>
        <v>0</v>
      </c>
      <c r="AV208" s="24">
        <f>COUNTIF(S208:$AG208,R208)</f>
        <v>0</v>
      </c>
      <c r="AW208" s="24">
        <f>COUNTIF(T208:$AG208,S208)</f>
        <v>0</v>
      </c>
      <c r="AX208" s="24">
        <f>COUNTIF(U208:$AG208,T208)</f>
        <v>0</v>
      </c>
      <c r="AY208" s="24">
        <f>COUNTIF(V208:$AG208,U208)</f>
        <v>0</v>
      </c>
      <c r="AZ208" s="24">
        <f>COUNTIF(W208:$AG208,V208)</f>
        <v>0</v>
      </c>
      <c r="BA208" s="24">
        <f>COUNTIF(X208:$AG208,W208)</f>
        <v>0</v>
      </c>
      <c r="BB208" s="24">
        <f>COUNTIF(Y208:$AG208,X208)</f>
        <v>0</v>
      </c>
      <c r="BC208" s="24">
        <f>COUNTIF(Z208:$AG208,Y208)</f>
        <v>0</v>
      </c>
      <c r="BD208" s="24">
        <f>COUNTIF(Z208:$AG208,#REF!)</f>
        <v>0</v>
      </c>
      <c r="BE208" s="24">
        <f>COUNTIF(Z208:$AG208,#REF!)</f>
        <v>0</v>
      </c>
      <c r="BF208" s="24">
        <f>COUNTIF(Z208:$AG208,#REF!)</f>
        <v>0</v>
      </c>
      <c r="BG208" s="24">
        <f>COUNTIF(Z208:$AG208,#REF!)</f>
        <v>0</v>
      </c>
      <c r="BH208" s="24">
        <f>COUNTIF(Z208:$AG208,#REF!)</f>
        <v>0</v>
      </c>
      <c r="BI208" s="24">
        <f>COUNTIF(Z208:$AG208,#REF!)</f>
        <v>0</v>
      </c>
      <c r="BJ208" s="24">
        <f>COUNTIF(Z208:$AG208,#REF!)</f>
        <v>0</v>
      </c>
      <c r="BK208" s="24">
        <f>COUNTIF(Z208:$AG208,#REF!)</f>
        <v>0</v>
      </c>
      <c r="BL208" s="24">
        <f>COUNTIF(Z208:$AG208,#REF!)</f>
        <v>0</v>
      </c>
      <c r="BM208" s="24">
        <f>COUNTIF(Z208:$AG208,#REF!)</f>
        <v>0</v>
      </c>
      <c r="BN208" s="24">
        <f>COUNTIF(AA208:$AG208,Z208)</f>
        <v>0</v>
      </c>
      <c r="BO208" s="24">
        <f>COUNTIF(AB208:$AG208,AA208)</f>
        <v>0</v>
      </c>
      <c r="BP208" s="24">
        <f>COUNTIF(AC208:$AG208,AB208)</f>
        <v>0</v>
      </c>
      <c r="BQ208" s="24">
        <f>COUNTIF(AD208:$AG208,AC208)</f>
        <v>0</v>
      </c>
      <c r="BR208" s="24">
        <f>COUNTIF(AE208:$AG208,AD208)</f>
        <v>0</v>
      </c>
      <c r="BS208" s="24">
        <f>COUNTIF(AF208:$AG208,AE208)</f>
        <v>0</v>
      </c>
      <c r="BT208" s="24">
        <f>COUNTIF(AG208:$AG208,AF208)</f>
        <v>0</v>
      </c>
    </row>
    <row r="209" spans="1:72" x14ac:dyDescent="0.2">
      <c r="A209" s="24" t="e">
        <f t="shared" si="38"/>
        <v>#REF!</v>
      </c>
      <c r="B209" s="211"/>
      <c r="C209" s="205"/>
      <c r="D209" s="101"/>
      <c r="E209" s="101"/>
      <c r="F209" s="101"/>
      <c r="G209" s="101"/>
      <c r="H209" s="101"/>
      <c r="I209" s="101"/>
      <c r="J209" s="101"/>
      <c r="K209" s="101"/>
      <c r="L209" s="101"/>
      <c r="M209" s="101"/>
      <c r="N209" s="101"/>
      <c r="O209" s="101"/>
      <c r="P209" s="101"/>
      <c r="Q209" s="101"/>
      <c r="R209" s="101"/>
      <c r="S209" s="101"/>
      <c r="T209" s="101"/>
      <c r="U209" s="101"/>
      <c r="V209" s="101"/>
      <c r="W209" s="101"/>
      <c r="X209" s="101"/>
      <c r="Y209" s="101"/>
      <c r="Z209" s="101"/>
      <c r="AA209" s="101"/>
      <c r="AB209" s="66"/>
      <c r="AC209" s="66"/>
      <c r="AD209" s="66"/>
      <c r="AE209" s="66"/>
      <c r="AF209" s="66"/>
      <c r="AG209" s="67"/>
      <c r="AH209" s="24">
        <f>IF(D209="",0,COUNTIF(E209:$AG209,D209))</f>
        <v>0</v>
      </c>
      <c r="AI209" s="24">
        <f>IF(E209="",0,COUNTIF(F209:$AG209,E209))</f>
        <v>0</v>
      </c>
      <c r="AJ209" s="24">
        <f>IF(F209="",0,COUNTIF(G209:$AG209,F209))</f>
        <v>0</v>
      </c>
      <c r="AK209" s="24">
        <f>IF(G209="",0,COUNTIF(H209:$AG209,G209))</f>
        <v>0</v>
      </c>
      <c r="AL209" s="24">
        <f>IF(H209="",0,COUNTIF(I209:$AG209,H209))</f>
        <v>0</v>
      </c>
      <c r="AM209" s="24">
        <f>IF(I209="",0,COUNTIF(J209:$AG209,I209))</f>
        <v>0</v>
      </c>
      <c r="AN209" s="24">
        <f>IF(J209="",0,COUNTIF(K209:$AG209,J209))</f>
        <v>0</v>
      </c>
      <c r="AO209" s="24">
        <f>IF(K209="",0,COUNTIF(L209:$AG209,K209))</f>
        <v>0</v>
      </c>
      <c r="AP209" s="24">
        <f>IF(L209="",0,COUNTIF(M209:$AG209,L209))</f>
        <v>0</v>
      </c>
      <c r="AQ209" s="24">
        <f>IF(M209="",0,COUNTIF(N209:$AG209,M209))</f>
        <v>0</v>
      </c>
      <c r="AR209" s="24">
        <f>IF(N209="",0,COUNTIF(O209:$AG209,N209))</f>
        <v>0</v>
      </c>
      <c r="AS209" s="24">
        <f>IF(O209="",0,COUNTIF(P209:$AG209,O209))</f>
        <v>0</v>
      </c>
      <c r="AT209" s="24">
        <f>IF(P209="",0,COUNTIF(Q209:$AG209,P209))</f>
        <v>0</v>
      </c>
      <c r="AU209" s="24">
        <f>IF(Q209="",0,COUNTIF(R209:$AG209,Q209))</f>
        <v>0</v>
      </c>
      <c r="AV209" s="24">
        <f>IF(R209="",0,COUNTIF(S209:$AG209,R209))</f>
        <v>0</v>
      </c>
      <c r="AW209" s="24">
        <f>IF(S209="",0,COUNTIF(T209:$AG209,S209))</f>
        <v>0</v>
      </c>
      <c r="AX209" s="24">
        <f>IF(T209="",0,COUNTIF(U209:$AG209,T209))</f>
        <v>0</v>
      </c>
      <c r="AY209" s="24">
        <f>IF(U209="",0,COUNTIF(V209:$AG209,U209))</f>
        <v>0</v>
      </c>
      <c r="AZ209" s="24">
        <f>IF(V209="",0,COUNTIF(W209:$AG209,V209))</f>
        <v>0</v>
      </c>
      <c r="BA209" s="24">
        <f>IF(W209="",0,COUNTIF(X209:$AG209,W209))</f>
        <v>0</v>
      </c>
      <c r="BB209" s="24">
        <f>IF(X209="",0,COUNTIF(Y209:$AG209,X209))</f>
        <v>0</v>
      </c>
      <c r="BC209" s="24">
        <f>IF(Y209="",0,COUNTIF(Z209:$AG209,Y209))</f>
        <v>0</v>
      </c>
      <c r="BD209" s="24" t="e">
        <f>IF(#REF!="",0,COUNTIF(Z209:$AG209,#REF!))</f>
        <v>#REF!</v>
      </c>
      <c r="BE209" s="24" t="e">
        <f>IF(#REF!="",0,COUNTIF(Z209:$AG209,#REF!))</f>
        <v>#REF!</v>
      </c>
      <c r="BF209" s="24" t="e">
        <f>IF(#REF!="",0,COUNTIF(Z209:$AG209,#REF!))</f>
        <v>#REF!</v>
      </c>
      <c r="BG209" s="24" t="e">
        <f>IF(#REF!="",0,COUNTIF(Z209:$AG209,#REF!))</f>
        <v>#REF!</v>
      </c>
      <c r="BH209" s="24" t="e">
        <f>IF(#REF!="",0,COUNTIF(Z209:$AG209,#REF!))</f>
        <v>#REF!</v>
      </c>
      <c r="BI209" s="24" t="e">
        <f>IF(#REF!="",0,COUNTIF(Z209:$AG209,#REF!))</f>
        <v>#REF!</v>
      </c>
      <c r="BJ209" s="24" t="e">
        <f>IF(#REF!="",0,COUNTIF(Z209:$AG209,#REF!))</f>
        <v>#REF!</v>
      </c>
      <c r="BK209" s="24" t="e">
        <f>IF(#REF!="",0,COUNTIF(Z209:$AG209,#REF!))</f>
        <v>#REF!</v>
      </c>
      <c r="BL209" s="24" t="e">
        <f>IF(#REF!="",0,COUNTIF(Z209:$AG209,#REF!))</f>
        <v>#REF!</v>
      </c>
      <c r="BM209" s="24" t="e">
        <f>IF(#REF!="",0,COUNTIF(Z209:$AG209,#REF!))</f>
        <v>#REF!</v>
      </c>
      <c r="BN209" s="24">
        <f>IF(Z209="",0,COUNTIF(AA209:$AG209,Z209))</f>
        <v>0</v>
      </c>
      <c r="BO209" s="24">
        <f>IF(AA209="",0,COUNTIF(AB209:$AG209,AA209))</f>
        <v>0</v>
      </c>
      <c r="BP209" s="24">
        <f>IF(AB209="",0,COUNTIF(AC209:$AG209,AB209))</f>
        <v>0</v>
      </c>
      <c r="BQ209" s="24">
        <f>IF(AC209="",0,COUNTIF(AD209:$AG209,AC209))</f>
        <v>0</v>
      </c>
      <c r="BR209" s="24">
        <f>IF(AD209="",0,COUNTIF(AE209:$AG209,AD209))</f>
        <v>0</v>
      </c>
      <c r="BS209" s="24">
        <f>IF(AE209="",0,COUNTIF(AF209:$AG209,AE209))</f>
        <v>0</v>
      </c>
      <c r="BT209" s="24">
        <f>IF(AF209="",0,COUNTIF(AG209:$AG209,AF209))</f>
        <v>0</v>
      </c>
    </row>
    <row r="210" spans="1:72" s="23" customFormat="1" x14ac:dyDescent="0.2">
      <c r="B210" s="211"/>
      <c r="C210" s="203">
        <v>0.83333333333333337</v>
      </c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  <c r="AA210" s="47"/>
      <c r="AB210" s="64"/>
      <c r="AC210" s="64"/>
      <c r="AD210" s="64"/>
      <c r="AE210" s="64"/>
      <c r="AF210" s="64"/>
      <c r="AG210" s="65"/>
    </row>
    <row r="211" spans="1:72" x14ac:dyDescent="0.2">
      <c r="A211" s="24">
        <f t="shared" si="39"/>
        <v>0</v>
      </c>
      <c r="B211" s="211"/>
      <c r="C211" s="204"/>
      <c r="D211" s="101"/>
      <c r="E211" s="101"/>
      <c r="F211" s="101"/>
      <c r="G211" s="101"/>
      <c r="H211" s="101"/>
      <c r="I211" s="101"/>
      <c r="J211" s="101"/>
      <c r="K211" s="101"/>
      <c r="L211" s="101"/>
      <c r="M211" s="101"/>
      <c r="N211" s="101"/>
      <c r="O211" s="101"/>
      <c r="P211" s="101"/>
      <c r="Q211" s="101"/>
      <c r="R211" s="101"/>
      <c r="S211" s="101"/>
      <c r="T211" s="101"/>
      <c r="U211" s="101"/>
      <c r="V211" s="101"/>
      <c r="W211" s="101"/>
      <c r="X211" s="101"/>
      <c r="Y211" s="101"/>
      <c r="Z211" s="101"/>
      <c r="AA211" s="101"/>
      <c r="AB211" s="66"/>
      <c r="AC211" s="66"/>
      <c r="AD211" s="66"/>
      <c r="AE211" s="66"/>
      <c r="AF211" s="66"/>
      <c r="AG211" s="67"/>
      <c r="AH211" s="24">
        <f>COUNTIF(E211:$AG211,D211)</f>
        <v>0</v>
      </c>
      <c r="AI211" s="24">
        <f>COUNTIF(F211:$AG211,E211)</f>
        <v>0</v>
      </c>
      <c r="AJ211" s="24">
        <f>COUNTIF(G211:$AG211,F211)</f>
        <v>0</v>
      </c>
      <c r="AK211" s="24">
        <f>COUNTIF(H211:$AG211,G211)</f>
        <v>0</v>
      </c>
      <c r="AL211" s="24">
        <f>COUNTIF(I211:$AG211,H211)</f>
        <v>0</v>
      </c>
      <c r="AM211" s="24">
        <f>COUNTIF(J211:$AG211,I211)</f>
        <v>0</v>
      </c>
      <c r="AN211" s="24">
        <f>COUNTIF(K211:$AG211,J211)</f>
        <v>0</v>
      </c>
      <c r="AO211" s="24">
        <f>COUNTIF(L211:$AG211,K211)</f>
        <v>0</v>
      </c>
      <c r="AP211" s="24">
        <f>COUNTIF(M211:$AG211,L211)</f>
        <v>0</v>
      </c>
      <c r="AQ211" s="24">
        <f>COUNTIF(N211:$AG211,M211)</f>
        <v>0</v>
      </c>
      <c r="AR211" s="24">
        <f>COUNTIF(O211:$AG211,N211)</f>
        <v>0</v>
      </c>
      <c r="AS211" s="24">
        <f>COUNTIF(P211:$AG211,O211)</f>
        <v>0</v>
      </c>
      <c r="AT211" s="24">
        <f>COUNTIF(Q211:$AG211,P211)</f>
        <v>0</v>
      </c>
      <c r="AU211" s="24">
        <f>COUNTIF(R211:$AG211,Q211)</f>
        <v>0</v>
      </c>
      <c r="AV211" s="24">
        <f>COUNTIF(S211:$AG211,R211)</f>
        <v>0</v>
      </c>
      <c r="AW211" s="24">
        <f>COUNTIF(T211:$AG211,S211)</f>
        <v>0</v>
      </c>
      <c r="AX211" s="24">
        <f>COUNTIF(U211:$AG211,T211)</f>
        <v>0</v>
      </c>
      <c r="AY211" s="24">
        <f>COUNTIF(V211:$AG211,U211)</f>
        <v>0</v>
      </c>
      <c r="AZ211" s="24">
        <f>COUNTIF(W211:$AG211,V211)</f>
        <v>0</v>
      </c>
      <c r="BA211" s="24">
        <f>COUNTIF(X211:$AG211,W211)</f>
        <v>0</v>
      </c>
      <c r="BB211" s="24">
        <f>COUNTIF(Y211:$AG211,X211)</f>
        <v>0</v>
      </c>
      <c r="BC211" s="24">
        <f>COUNTIF(Z211:$AG211,Y211)</f>
        <v>0</v>
      </c>
      <c r="BD211" s="24">
        <f>COUNTIF(Z211:$AG211,#REF!)</f>
        <v>0</v>
      </c>
      <c r="BE211" s="24">
        <f>COUNTIF(Z211:$AG211,#REF!)</f>
        <v>0</v>
      </c>
      <c r="BF211" s="24">
        <f>COUNTIF(Z211:$AG211,#REF!)</f>
        <v>0</v>
      </c>
      <c r="BG211" s="24">
        <f>COUNTIF(Z211:$AG211,#REF!)</f>
        <v>0</v>
      </c>
      <c r="BH211" s="24">
        <f>COUNTIF(Z211:$AG211,#REF!)</f>
        <v>0</v>
      </c>
      <c r="BI211" s="24">
        <f>COUNTIF(Z211:$AG211,#REF!)</f>
        <v>0</v>
      </c>
      <c r="BJ211" s="24">
        <f>COUNTIF(Z211:$AG211,#REF!)</f>
        <v>0</v>
      </c>
      <c r="BK211" s="24">
        <f>COUNTIF(Z211:$AG211,#REF!)</f>
        <v>0</v>
      </c>
      <c r="BL211" s="24">
        <f>COUNTIF(Z211:$AG211,#REF!)</f>
        <v>0</v>
      </c>
      <c r="BM211" s="24">
        <f>COUNTIF(Z211:$AG211,#REF!)</f>
        <v>0</v>
      </c>
      <c r="BN211" s="24">
        <f>COUNTIF(AA211:$AG211,Z211)</f>
        <v>0</v>
      </c>
      <c r="BO211" s="24">
        <f>COUNTIF(AB211:$AG211,AA211)</f>
        <v>0</v>
      </c>
      <c r="BP211" s="24">
        <f>COUNTIF(AC211:$AG211,AB211)</f>
        <v>0</v>
      </c>
      <c r="BQ211" s="24">
        <f>COUNTIF(AD211:$AG211,AC211)</f>
        <v>0</v>
      </c>
      <c r="BR211" s="24">
        <f>COUNTIF(AE211:$AG211,AD211)</f>
        <v>0</v>
      </c>
      <c r="BS211" s="24">
        <f>COUNTIF(AF211:$AG211,AE211)</f>
        <v>0</v>
      </c>
      <c r="BT211" s="24">
        <f>COUNTIF(AG211:$AG211,AF211)</f>
        <v>0</v>
      </c>
    </row>
    <row r="212" spans="1:72" x14ac:dyDescent="0.2">
      <c r="A212" s="24" t="e">
        <f t="shared" si="39"/>
        <v>#REF!</v>
      </c>
      <c r="B212" s="211"/>
      <c r="C212" s="205"/>
      <c r="D212" s="101"/>
      <c r="E212" s="101"/>
      <c r="F212" s="101"/>
      <c r="G212" s="101"/>
      <c r="H212" s="101"/>
      <c r="I212" s="101"/>
      <c r="J212" s="101"/>
      <c r="K212" s="101"/>
      <c r="L212" s="101"/>
      <c r="M212" s="101"/>
      <c r="N212" s="101"/>
      <c r="O212" s="101"/>
      <c r="P212" s="101"/>
      <c r="Q212" s="101"/>
      <c r="R212" s="101"/>
      <c r="S212" s="101"/>
      <c r="T212" s="101"/>
      <c r="U212" s="101"/>
      <c r="V212" s="101"/>
      <c r="W212" s="101"/>
      <c r="X212" s="101"/>
      <c r="Y212" s="101"/>
      <c r="Z212" s="101"/>
      <c r="AA212" s="101"/>
      <c r="AB212" s="66"/>
      <c r="AC212" s="66"/>
      <c r="AD212" s="66"/>
      <c r="AE212" s="66"/>
      <c r="AF212" s="66"/>
      <c r="AG212" s="67"/>
      <c r="AH212" s="24">
        <f>IF(D212="",0,COUNTIF(E212:$AG212,D212))</f>
        <v>0</v>
      </c>
      <c r="AI212" s="24">
        <f>IF(E212="",0,COUNTIF(F212:$AG212,E212))</f>
        <v>0</v>
      </c>
      <c r="AJ212" s="24">
        <f>IF(F212="",0,COUNTIF(G212:$AG212,F212))</f>
        <v>0</v>
      </c>
      <c r="AK212" s="24">
        <f>IF(G212="",0,COUNTIF(H212:$AG212,G212))</f>
        <v>0</v>
      </c>
      <c r="AL212" s="24">
        <f>IF(H212="",0,COUNTIF(I212:$AG212,H212))</f>
        <v>0</v>
      </c>
      <c r="AM212" s="24">
        <f>IF(I212="",0,COUNTIF(J212:$AG212,I212))</f>
        <v>0</v>
      </c>
      <c r="AN212" s="24">
        <f>IF(J212="",0,COUNTIF(K212:$AG212,J212))</f>
        <v>0</v>
      </c>
      <c r="AO212" s="24">
        <f>IF(K212="",0,COUNTIF(L212:$AG212,K212))</f>
        <v>0</v>
      </c>
      <c r="AP212" s="24">
        <f>IF(L212="",0,COUNTIF(M212:$AG212,L212))</f>
        <v>0</v>
      </c>
      <c r="AQ212" s="24">
        <f>IF(M212="",0,COUNTIF(N212:$AG212,M212))</f>
        <v>0</v>
      </c>
      <c r="AR212" s="24">
        <f>IF(N212="",0,COUNTIF(O212:$AG212,N212))</f>
        <v>0</v>
      </c>
      <c r="AS212" s="24">
        <f>IF(O212="",0,COUNTIF(P212:$AG212,O212))</f>
        <v>0</v>
      </c>
      <c r="AT212" s="24">
        <f>IF(P212="",0,COUNTIF(Q212:$AG212,P212))</f>
        <v>0</v>
      </c>
      <c r="AU212" s="24">
        <f>IF(Q212="",0,COUNTIF(R212:$AG212,Q212))</f>
        <v>0</v>
      </c>
      <c r="AV212" s="24">
        <f>IF(R212="",0,COUNTIF(S212:$AG212,R212))</f>
        <v>0</v>
      </c>
      <c r="AW212" s="24">
        <f>IF(S212="",0,COUNTIF(T212:$AG212,S212))</f>
        <v>0</v>
      </c>
      <c r="AX212" s="24">
        <f>IF(T212="",0,COUNTIF(U212:$AG212,T212))</f>
        <v>0</v>
      </c>
      <c r="AY212" s="24">
        <f>IF(U212="",0,COUNTIF(V212:$AG212,U212))</f>
        <v>0</v>
      </c>
      <c r="AZ212" s="24">
        <f>IF(V212="",0,COUNTIF(W212:$AG212,V212))</f>
        <v>0</v>
      </c>
      <c r="BA212" s="24">
        <f>IF(W212="",0,COUNTIF(X212:$AG212,W212))</f>
        <v>0</v>
      </c>
      <c r="BB212" s="24">
        <f>IF(X212="",0,COUNTIF(Y212:$AG212,X212))</f>
        <v>0</v>
      </c>
      <c r="BC212" s="24">
        <f>IF(Y212="",0,COUNTIF(Z212:$AG212,Y212))</f>
        <v>0</v>
      </c>
      <c r="BD212" s="24" t="e">
        <f>IF(#REF!="",0,COUNTIF(Z212:$AG212,#REF!))</f>
        <v>#REF!</v>
      </c>
      <c r="BE212" s="24" t="e">
        <f>IF(#REF!="",0,COUNTIF(Z212:$AG212,#REF!))</f>
        <v>#REF!</v>
      </c>
      <c r="BF212" s="24" t="e">
        <f>IF(#REF!="",0,COUNTIF(Z212:$AG212,#REF!))</f>
        <v>#REF!</v>
      </c>
      <c r="BG212" s="24" t="e">
        <f>IF(#REF!="",0,COUNTIF(Z212:$AG212,#REF!))</f>
        <v>#REF!</v>
      </c>
      <c r="BH212" s="24" t="e">
        <f>IF(#REF!="",0,COUNTIF(Z212:$AG212,#REF!))</f>
        <v>#REF!</v>
      </c>
      <c r="BI212" s="24" t="e">
        <f>IF(#REF!="",0,COUNTIF(Z212:$AG212,#REF!))</f>
        <v>#REF!</v>
      </c>
      <c r="BJ212" s="24" t="e">
        <f>IF(#REF!="",0,COUNTIF(Z212:$AG212,#REF!))</f>
        <v>#REF!</v>
      </c>
      <c r="BK212" s="24" t="e">
        <f>IF(#REF!="",0,COUNTIF(Z212:$AG212,#REF!))</f>
        <v>#REF!</v>
      </c>
      <c r="BL212" s="24" t="e">
        <f>IF(#REF!="",0,COUNTIF(Z212:$AG212,#REF!))</f>
        <v>#REF!</v>
      </c>
      <c r="BM212" s="24" t="e">
        <f>IF(#REF!="",0,COUNTIF(Z212:$AG212,#REF!))</f>
        <v>#REF!</v>
      </c>
      <c r="BN212" s="24">
        <f>IF(Z212="",0,COUNTIF(AA212:$AG212,Z212))</f>
        <v>0</v>
      </c>
      <c r="BO212" s="24">
        <f>IF(AA212="",0,COUNTIF(AB212:$AG212,AA212))</f>
        <v>0</v>
      </c>
      <c r="BP212" s="24">
        <f>IF(AB212="",0,COUNTIF(AC212:$AG212,AB212))</f>
        <v>0</v>
      </c>
      <c r="BQ212" s="24">
        <f>IF(AC212="",0,COUNTIF(AD212:$AG212,AC212))</f>
        <v>0</v>
      </c>
      <c r="BR212" s="24">
        <f>IF(AD212="",0,COUNTIF(AE212:$AG212,AD212))</f>
        <v>0</v>
      </c>
      <c r="BS212" s="24">
        <f>IF(AE212="",0,COUNTIF(AF212:$AG212,AE212))</f>
        <v>0</v>
      </c>
      <c r="BT212" s="24">
        <f>IF(AF212="",0,COUNTIF(AG212:$AG212,AF212))</f>
        <v>0</v>
      </c>
    </row>
    <row r="213" spans="1:72" s="23" customFormat="1" x14ac:dyDescent="0.2">
      <c r="B213" s="211"/>
      <c r="C213" s="203">
        <v>0.875</v>
      </c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  <c r="AA213" s="47"/>
      <c r="AB213" s="64"/>
      <c r="AC213" s="64"/>
      <c r="AD213" s="64"/>
      <c r="AE213" s="64"/>
      <c r="AF213" s="64"/>
      <c r="AG213" s="65"/>
    </row>
    <row r="214" spans="1:72" x14ac:dyDescent="0.2">
      <c r="A214" s="24">
        <f t="shared" si="40"/>
        <v>0</v>
      </c>
      <c r="B214" s="212"/>
      <c r="C214" s="204"/>
      <c r="D214" s="101"/>
      <c r="E214" s="101"/>
      <c r="F214" s="101"/>
      <c r="G214" s="101"/>
      <c r="H214" s="101"/>
      <c r="I214" s="101"/>
      <c r="J214" s="101"/>
      <c r="K214" s="101"/>
      <c r="L214" s="101"/>
      <c r="M214" s="101"/>
      <c r="N214" s="101"/>
      <c r="O214" s="101"/>
      <c r="P214" s="101"/>
      <c r="Q214" s="101"/>
      <c r="R214" s="101"/>
      <c r="S214" s="101"/>
      <c r="T214" s="101"/>
      <c r="U214" s="101"/>
      <c r="V214" s="101"/>
      <c r="W214" s="101"/>
      <c r="X214" s="101"/>
      <c r="Y214" s="101"/>
      <c r="Z214" s="101"/>
      <c r="AA214" s="101"/>
      <c r="AB214" s="66"/>
      <c r="AC214" s="66"/>
      <c r="AD214" s="66"/>
      <c r="AE214" s="66"/>
      <c r="AF214" s="66"/>
      <c r="AG214" s="67"/>
      <c r="AH214" s="24">
        <f>COUNTIF(E214:$AG214,D214)</f>
        <v>0</v>
      </c>
      <c r="AI214" s="24">
        <f>COUNTIF(F214:$AG214,E214)</f>
        <v>0</v>
      </c>
      <c r="AJ214" s="24">
        <f>COUNTIF(G214:$AG214,F214)</f>
        <v>0</v>
      </c>
      <c r="AK214" s="24">
        <f>COUNTIF(H214:$AG214,G214)</f>
        <v>0</v>
      </c>
      <c r="AL214" s="24">
        <f>COUNTIF(I214:$AG214,H214)</f>
        <v>0</v>
      </c>
      <c r="AM214" s="24">
        <f>COUNTIF(J214:$AG214,I214)</f>
        <v>0</v>
      </c>
      <c r="AN214" s="24">
        <f>COUNTIF(K214:$AG214,J214)</f>
        <v>0</v>
      </c>
      <c r="AO214" s="24">
        <f>COUNTIF(L214:$AG214,K214)</f>
        <v>0</v>
      </c>
      <c r="AP214" s="24">
        <f>COUNTIF(M214:$AG214,L214)</f>
        <v>0</v>
      </c>
      <c r="AQ214" s="24">
        <f>COUNTIF(N214:$AG214,M214)</f>
        <v>0</v>
      </c>
      <c r="AR214" s="24">
        <f>COUNTIF(O214:$AG214,N214)</f>
        <v>0</v>
      </c>
      <c r="AS214" s="24">
        <f>COUNTIF(P214:$AG214,O214)</f>
        <v>0</v>
      </c>
      <c r="AT214" s="24">
        <f>COUNTIF(Q214:$AG214,P214)</f>
        <v>0</v>
      </c>
      <c r="AU214" s="24">
        <f>COUNTIF(R214:$AG214,Q214)</f>
        <v>0</v>
      </c>
      <c r="AV214" s="24">
        <f>COUNTIF(S214:$AG214,R214)</f>
        <v>0</v>
      </c>
      <c r="AW214" s="24">
        <f>COUNTIF(T214:$AG214,S214)</f>
        <v>0</v>
      </c>
      <c r="AX214" s="24">
        <f>COUNTIF(U214:$AG214,T214)</f>
        <v>0</v>
      </c>
      <c r="AY214" s="24">
        <f>COUNTIF(V214:$AG214,U214)</f>
        <v>0</v>
      </c>
      <c r="AZ214" s="24">
        <f>COUNTIF(W214:$AG214,V214)</f>
        <v>0</v>
      </c>
      <c r="BA214" s="24">
        <f>COUNTIF(X214:$AG214,W214)</f>
        <v>0</v>
      </c>
      <c r="BB214" s="24">
        <f>COUNTIF(Y214:$AG214,X214)</f>
        <v>0</v>
      </c>
      <c r="BC214" s="24">
        <f>COUNTIF(Z214:$AG214,Y214)</f>
        <v>0</v>
      </c>
      <c r="BD214" s="24">
        <f>COUNTIF(Z214:$AG214,#REF!)</f>
        <v>0</v>
      </c>
      <c r="BE214" s="24">
        <f>COUNTIF(Z214:$AG214,#REF!)</f>
        <v>0</v>
      </c>
      <c r="BF214" s="24">
        <f>COUNTIF(Z214:$AG214,#REF!)</f>
        <v>0</v>
      </c>
      <c r="BG214" s="24">
        <f>COUNTIF(Z214:$AG214,#REF!)</f>
        <v>0</v>
      </c>
      <c r="BH214" s="24">
        <f>COUNTIF(Z214:$AG214,#REF!)</f>
        <v>0</v>
      </c>
      <c r="BI214" s="24">
        <f>COUNTIF(Z214:$AG214,#REF!)</f>
        <v>0</v>
      </c>
      <c r="BJ214" s="24">
        <f>COUNTIF(Z214:$AG214,#REF!)</f>
        <v>0</v>
      </c>
      <c r="BK214" s="24">
        <f>COUNTIF(Z214:$AG214,#REF!)</f>
        <v>0</v>
      </c>
      <c r="BL214" s="24">
        <f>COUNTIF(Z214:$AG214,#REF!)</f>
        <v>0</v>
      </c>
      <c r="BM214" s="24">
        <f>COUNTIF(Z214:$AG214,#REF!)</f>
        <v>0</v>
      </c>
      <c r="BN214" s="24">
        <f>COUNTIF(AA214:$AG214,Z214)</f>
        <v>0</v>
      </c>
      <c r="BO214" s="24">
        <f>COUNTIF(AB214:$AG214,AA214)</f>
        <v>0</v>
      </c>
      <c r="BP214" s="24">
        <f>COUNTIF(AC214:$AG214,AB214)</f>
        <v>0</v>
      </c>
      <c r="BQ214" s="24">
        <f>COUNTIF(AD214:$AG214,AC214)</f>
        <v>0</v>
      </c>
      <c r="BR214" s="24">
        <f>COUNTIF(AE214:$AG214,AD214)</f>
        <v>0</v>
      </c>
      <c r="BS214" s="24">
        <f>COUNTIF(AF214:$AG214,AE214)</f>
        <v>0</v>
      </c>
      <c r="BT214" s="24">
        <f>COUNTIF(AG214:$AG214,AF214)</f>
        <v>0</v>
      </c>
    </row>
    <row r="215" spans="1:72" x14ac:dyDescent="0.2">
      <c r="A215" s="24" t="e">
        <f t="shared" si="40"/>
        <v>#REF!</v>
      </c>
      <c r="B215" s="212"/>
      <c r="C215" s="205"/>
      <c r="D215" s="101"/>
      <c r="E215" s="101"/>
      <c r="F215" s="101"/>
      <c r="G215" s="101"/>
      <c r="H215" s="101"/>
      <c r="I215" s="101"/>
      <c r="J215" s="101"/>
      <c r="K215" s="101"/>
      <c r="L215" s="101"/>
      <c r="M215" s="101"/>
      <c r="N215" s="101"/>
      <c r="O215" s="101"/>
      <c r="P215" s="101"/>
      <c r="Q215" s="101"/>
      <c r="R215" s="101"/>
      <c r="S215" s="101"/>
      <c r="T215" s="101"/>
      <c r="U215" s="101"/>
      <c r="V215" s="101"/>
      <c r="W215" s="101"/>
      <c r="X215" s="101"/>
      <c r="Y215" s="101"/>
      <c r="Z215" s="101"/>
      <c r="AA215" s="101"/>
      <c r="AB215" s="66"/>
      <c r="AC215" s="66"/>
      <c r="AD215" s="66"/>
      <c r="AE215" s="66"/>
      <c r="AF215" s="66"/>
      <c r="AG215" s="67"/>
      <c r="AH215" s="24">
        <f>IF(D215="",0,COUNTIF(E215:$AG215,D215))</f>
        <v>0</v>
      </c>
      <c r="AI215" s="24">
        <f>IF(E215="",0,COUNTIF(F215:$AG215,E215))</f>
        <v>0</v>
      </c>
      <c r="AJ215" s="24">
        <f>IF(F215="",0,COUNTIF(G215:$AG215,F215))</f>
        <v>0</v>
      </c>
      <c r="AK215" s="24">
        <f>IF(G215="",0,COUNTIF(H215:$AG215,G215))</f>
        <v>0</v>
      </c>
      <c r="AL215" s="24">
        <f>IF(H215="",0,COUNTIF(I215:$AG215,H215))</f>
        <v>0</v>
      </c>
      <c r="AM215" s="24">
        <f>IF(I215="",0,COUNTIF(J215:$AG215,I215))</f>
        <v>0</v>
      </c>
      <c r="AN215" s="24">
        <f>IF(J215="",0,COUNTIF(K215:$AG215,J215))</f>
        <v>0</v>
      </c>
      <c r="AO215" s="24">
        <f>IF(K215="",0,COUNTIF(L215:$AG215,K215))</f>
        <v>0</v>
      </c>
      <c r="AP215" s="24">
        <f>IF(L215="",0,COUNTIF(M215:$AG215,L215))</f>
        <v>0</v>
      </c>
      <c r="AQ215" s="24">
        <f>IF(M215="",0,COUNTIF(N215:$AG215,M215))</f>
        <v>0</v>
      </c>
      <c r="AR215" s="24">
        <f>IF(N215="",0,COUNTIF(O215:$AG215,N215))</f>
        <v>0</v>
      </c>
      <c r="AS215" s="24">
        <f>IF(O215="",0,COUNTIF(P215:$AG215,O215))</f>
        <v>0</v>
      </c>
      <c r="AT215" s="24">
        <f>IF(P215="",0,COUNTIF(Q215:$AG215,P215))</f>
        <v>0</v>
      </c>
      <c r="AU215" s="24">
        <f>IF(Q215="",0,COUNTIF(R215:$AG215,Q215))</f>
        <v>0</v>
      </c>
      <c r="AV215" s="24">
        <f>IF(R215="",0,COUNTIF(S215:$AG215,R215))</f>
        <v>0</v>
      </c>
      <c r="AW215" s="24">
        <f>IF(S215="",0,COUNTIF(T215:$AG215,S215))</f>
        <v>0</v>
      </c>
      <c r="AX215" s="24">
        <f>IF(T215="",0,COUNTIF(U215:$AG215,T215))</f>
        <v>0</v>
      </c>
      <c r="AY215" s="24">
        <f>IF(U215="",0,COUNTIF(V215:$AG215,U215))</f>
        <v>0</v>
      </c>
      <c r="AZ215" s="24">
        <f>IF(V215="",0,COUNTIF(W215:$AG215,V215))</f>
        <v>0</v>
      </c>
      <c r="BA215" s="24">
        <f>IF(W215="",0,COUNTIF(X215:$AG215,W215))</f>
        <v>0</v>
      </c>
      <c r="BB215" s="24">
        <f>IF(X215="",0,COUNTIF(Y215:$AG215,X215))</f>
        <v>0</v>
      </c>
      <c r="BC215" s="24">
        <f>IF(Y215="",0,COUNTIF(Z215:$AG215,Y215))</f>
        <v>0</v>
      </c>
      <c r="BD215" s="24" t="e">
        <f>IF(#REF!="",0,COUNTIF(Z215:$AG215,#REF!))</f>
        <v>#REF!</v>
      </c>
      <c r="BE215" s="24" t="e">
        <f>IF(#REF!="",0,COUNTIF(Z215:$AG215,#REF!))</f>
        <v>#REF!</v>
      </c>
      <c r="BF215" s="24" t="e">
        <f>IF(#REF!="",0,COUNTIF(Z215:$AG215,#REF!))</f>
        <v>#REF!</v>
      </c>
      <c r="BG215" s="24" t="e">
        <f>IF(#REF!="",0,COUNTIF(Z215:$AG215,#REF!))</f>
        <v>#REF!</v>
      </c>
      <c r="BH215" s="24" t="e">
        <f>IF(#REF!="",0,COUNTIF(Z215:$AG215,#REF!))</f>
        <v>#REF!</v>
      </c>
      <c r="BI215" s="24" t="e">
        <f>IF(#REF!="",0,COUNTIF(Z215:$AG215,#REF!))</f>
        <v>#REF!</v>
      </c>
      <c r="BJ215" s="24" t="e">
        <f>IF(#REF!="",0,COUNTIF(Z215:$AG215,#REF!))</f>
        <v>#REF!</v>
      </c>
      <c r="BK215" s="24" t="e">
        <f>IF(#REF!="",0,COUNTIF(Z215:$AG215,#REF!))</f>
        <v>#REF!</v>
      </c>
      <c r="BL215" s="24" t="e">
        <f>IF(#REF!="",0,COUNTIF(Z215:$AG215,#REF!))</f>
        <v>#REF!</v>
      </c>
      <c r="BM215" s="24" t="e">
        <f>IF(#REF!="",0,COUNTIF(Z215:$AG215,#REF!))</f>
        <v>#REF!</v>
      </c>
      <c r="BN215" s="24">
        <f>IF(Z215="",0,COUNTIF(AA215:$AG215,Z215))</f>
        <v>0</v>
      </c>
      <c r="BO215" s="24">
        <f>IF(AA215="",0,COUNTIF(AB215:$AG215,AA215))</f>
        <v>0</v>
      </c>
      <c r="BP215" s="24">
        <f>IF(AB215="",0,COUNTIF(AC215:$AG215,AB215))</f>
        <v>0</v>
      </c>
      <c r="BQ215" s="24">
        <f>IF(AC215="",0,COUNTIF(AD215:$AG215,AC215))</f>
        <v>0</v>
      </c>
      <c r="BR215" s="24">
        <f>IF(AD215="",0,COUNTIF(AE215:$AG215,AD215))</f>
        <v>0</v>
      </c>
      <c r="BS215" s="24">
        <f>IF(AE215="",0,COUNTIF(AF215:$AG215,AE215))</f>
        <v>0</v>
      </c>
      <c r="BT215" s="24">
        <f>IF(AF215="",0,COUNTIF(AG215:$AG215,AF215))</f>
        <v>0</v>
      </c>
    </row>
    <row r="216" spans="1:72" s="23" customFormat="1" x14ac:dyDescent="0.2">
      <c r="B216" s="212"/>
      <c r="C216" s="203">
        <v>0.91666666666666663</v>
      </c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  <c r="AA216" s="47"/>
      <c r="AB216" s="64"/>
      <c r="AC216" s="64"/>
      <c r="AD216" s="64"/>
      <c r="AE216" s="64"/>
      <c r="AF216" s="64"/>
      <c r="AG216" s="65"/>
    </row>
    <row r="217" spans="1:72" x14ac:dyDescent="0.2">
      <c r="A217" s="24">
        <f t="shared" si="41"/>
        <v>0</v>
      </c>
      <c r="B217" s="212"/>
      <c r="C217" s="204"/>
      <c r="D217" s="101"/>
      <c r="E217" s="101"/>
      <c r="F217" s="101"/>
      <c r="G217" s="101"/>
      <c r="H217" s="101"/>
      <c r="I217" s="101"/>
      <c r="J217" s="101"/>
      <c r="K217" s="101"/>
      <c r="L217" s="101"/>
      <c r="M217" s="101"/>
      <c r="N217" s="101"/>
      <c r="O217" s="101"/>
      <c r="P217" s="101"/>
      <c r="Q217" s="101"/>
      <c r="R217" s="101"/>
      <c r="S217" s="101"/>
      <c r="T217" s="101"/>
      <c r="U217" s="101"/>
      <c r="V217" s="101"/>
      <c r="W217" s="101"/>
      <c r="X217" s="101"/>
      <c r="Y217" s="101"/>
      <c r="Z217" s="101"/>
      <c r="AA217" s="101"/>
      <c r="AB217" s="66"/>
      <c r="AC217" s="66"/>
      <c r="AD217" s="66"/>
      <c r="AE217" s="66"/>
      <c r="AF217" s="66"/>
      <c r="AG217" s="67"/>
      <c r="AH217" s="24">
        <f>COUNTIF(E217:$AG217,D217)</f>
        <v>0</v>
      </c>
      <c r="AI217" s="24">
        <f>COUNTIF(F217:$AG217,E217)</f>
        <v>0</v>
      </c>
      <c r="AJ217" s="24">
        <f>COUNTIF(G217:$AG217,F217)</f>
        <v>0</v>
      </c>
      <c r="AK217" s="24">
        <f>COUNTIF(H217:$AG217,G217)</f>
        <v>0</v>
      </c>
      <c r="AL217" s="24">
        <f>COUNTIF(I217:$AG217,H217)</f>
        <v>0</v>
      </c>
      <c r="AM217" s="24">
        <f>COUNTIF(J217:$AG217,I217)</f>
        <v>0</v>
      </c>
      <c r="AN217" s="24">
        <f>COUNTIF(K217:$AG217,J217)</f>
        <v>0</v>
      </c>
      <c r="AO217" s="24">
        <f>COUNTIF(L217:$AG217,K217)</f>
        <v>0</v>
      </c>
      <c r="AP217" s="24">
        <f>COUNTIF(M217:$AG217,L217)</f>
        <v>0</v>
      </c>
      <c r="AQ217" s="24">
        <f>COUNTIF(N217:$AG217,M217)</f>
        <v>0</v>
      </c>
      <c r="AR217" s="24">
        <f>COUNTIF(O217:$AG217,N217)</f>
        <v>0</v>
      </c>
      <c r="AS217" s="24">
        <f>COUNTIF(P217:$AG217,O217)</f>
        <v>0</v>
      </c>
      <c r="AT217" s="24">
        <f>COUNTIF(Q217:$AG217,P217)</f>
        <v>0</v>
      </c>
      <c r="AU217" s="24">
        <f>COUNTIF(R217:$AG217,Q217)</f>
        <v>0</v>
      </c>
      <c r="AV217" s="24">
        <f>COUNTIF(S217:$AG217,R217)</f>
        <v>0</v>
      </c>
      <c r="AW217" s="24">
        <f>COUNTIF(T217:$AG217,S217)</f>
        <v>0</v>
      </c>
      <c r="AX217" s="24">
        <f>COUNTIF(U217:$AG217,T217)</f>
        <v>0</v>
      </c>
      <c r="AY217" s="24">
        <f>COUNTIF(V217:$AG217,U217)</f>
        <v>0</v>
      </c>
      <c r="AZ217" s="24">
        <f>COUNTIF(W217:$AG217,V217)</f>
        <v>0</v>
      </c>
      <c r="BA217" s="24">
        <f>COUNTIF(X217:$AG217,W217)</f>
        <v>0</v>
      </c>
      <c r="BB217" s="24">
        <f>COUNTIF(Y217:$AG217,X217)</f>
        <v>0</v>
      </c>
      <c r="BC217" s="24">
        <f>COUNTIF(Z217:$AG217,Y217)</f>
        <v>0</v>
      </c>
      <c r="BD217" s="24">
        <f>COUNTIF(Z217:$AG217,#REF!)</f>
        <v>0</v>
      </c>
      <c r="BE217" s="24">
        <f>COUNTIF(Z217:$AG217,#REF!)</f>
        <v>0</v>
      </c>
      <c r="BF217" s="24">
        <f>COUNTIF(Z217:$AG217,#REF!)</f>
        <v>0</v>
      </c>
      <c r="BG217" s="24">
        <f>COUNTIF(Z217:$AG217,#REF!)</f>
        <v>0</v>
      </c>
      <c r="BH217" s="24">
        <f>COUNTIF(Z217:$AG217,#REF!)</f>
        <v>0</v>
      </c>
      <c r="BI217" s="24">
        <f>COUNTIF(Z217:$AG217,#REF!)</f>
        <v>0</v>
      </c>
      <c r="BJ217" s="24">
        <f>COUNTIF(Z217:$AG217,#REF!)</f>
        <v>0</v>
      </c>
      <c r="BK217" s="24">
        <f>COUNTIF(Z217:$AG217,#REF!)</f>
        <v>0</v>
      </c>
      <c r="BL217" s="24">
        <f>COUNTIF(Z217:$AG217,#REF!)</f>
        <v>0</v>
      </c>
      <c r="BM217" s="24">
        <f>COUNTIF(Z217:$AG217,#REF!)</f>
        <v>0</v>
      </c>
      <c r="BN217" s="24">
        <f>COUNTIF(AA217:$AG217,Z217)</f>
        <v>0</v>
      </c>
      <c r="BO217" s="24">
        <f>COUNTIF(AB217:$AG217,AA217)</f>
        <v>0</v>
      </c>
      <c r="BP217" s="24">
        <f>COUNTIF(AC217:$AG217,AB217)</f>
        <v>0</v>
      </c>
      <c r="BQ217" s="24">
        <f>COUNTIF(AD217:$AG217,AC217)</f>
        <v>0</v>
      </c>
      <c r="BR217" s="24">
        <f>COUNTIF(AE217:$AG217,AD217)</f>
        <v>0</v>
      </c>
      <c r="BS217" s="24">
        <f>COUNTIF(AF217:$AG217,AE217)</f>
        <v>0</v>
      </c>
      <c r="BT217" s="24">
        <f>COUNTIF(AG217:$AG217,AF217)</f>
        <v>0</v>
      </c>
    </row>
    <row r="218" spans="1:72" ht="15" thickBot="1" x14ac:dyDescent="0.25">
      <c r="A218" s="24" t="e">
        <f t="shared" si="41"/>
        <v>#REF!</v>
      </c>
      <c r="B218" s="213"/>
      <c r="C218" s="206"/>
      <c r="D218" s="101"/>
      <c r="E218" s="101"/>
      <c r="F218" s="101"/>
      <c r="G218" s="101"/>
      <c r="H218" s="101"/>
      <c r="I218" s="101"/>
      <c r="J218" s="101"/>
      <c r="K218" s="101"/>
      <c r="L218" s="101"/>
      <c r="M218" s="101"/>
      <c r="N218" s="101"/>
      <c r="O218" s="101"/>
      <c r="P218" s="101"/>
      <c r="Q218" s="101"/>
      <c r="R218" s="101"/>
      <c r="S218" s="101"/>
      <c r="T218" s="101"/>
      <c r="U218" s="101"/>
      <c r="V218" s="101"/>
      <c r="W218" s="101"/>
      <c r="X218" s="101"/>
      <c r="Y218" s="101"/>
      <c r="Z218" s="101"/>
      <c r="AA218" s="101"/>
      <c r="AB218" s="68"/>
      <c r="AC218" s="68"/>
      <c r="AD218" s="68"/>
      <c r="AE218" s="68"/>
      <c r="AF218" s="68"/>
      <c r="AG218" s="69"/>
      <c r="AH218" s="24">
        <f>IF(D218="",0,COUNTIF(E218:$AG218,D218))</f>
        <v>0</v>
      </c>
      <c r="AI218" s="24">
        <f>IF(E218="",0,COUNTIF(F218:$AG218,E218))</f>
        <v>0</v>
      </c>
      <c r="AJ218" s="24">
        <f>IF(F218="",0,COUNTIF(G218:$AG218,F218))</f>
        <v>0</v>
      </c>
      <c r="AK218" s="24">
        <f>IF(G218="",0,COUNTIF(H218:$AG218,G218))</f>
        <v>0</v>
      </c>
      <c r="AL218" s="24">
        <f>IF(H218="",0,COUNTIF(I218:$AG218,H218))</f>
        <v>0</v>
      </c>
      <c r="AM218" s="24">
        <f>IF(I218="",0,COUNTIF(J218:$AG218,I218))</f>
        <v>0</v>
      </c>
      <c r="AN218" s="24">
        <f>IF(J218="",0,COUNTIF(K218:$AG218,J218))</f>
        <v>0</v>
      </c>
      <c r="AO218" s="24">
        <f>IF(K218="",0,COUNTIF(L218:$AG218,K218))</f>
        <v>0</v>
      </c>
      <c r="AP218" s="24">
        <f>IF(L218="",0,COUNTIF(M218:$AG218,L218))</f>
        <v>0</v>
      </c>
      <c r="AQ218" s="24">
        <f>IF(M218="",0,COUNTIF(N218:$AG218,M218))</f>
        <v>0</v>
      </c>
      <c r="AR218" s="24">
        <f>IF(N218="",0,COUNTIF(O218:$AG218,N218))</f>
        <v>0</v>
      </c>
      <c r="AS218" s="24">
        <f>IF(O218="",0,COUNTIF(P218:$AG218,O218))</f>
        <v>0</v>
      </c>
      <c r="AT218" s="24">
        <f>IF(P218="",0,COUNTIF(Q218:$AG218,P218))</f>
        <v>0</v>
      </c>
      <c r="AU218" s="24">
        <f>IF(Q218="",0,COUNTIF(R218:$AG218,Q218))</f>
        <v>0</v>
      </c>
      <c r="AV218" s="24">
        <f>IF(R218="",0,COUNTIF(S218:$AG218,R218))</f>
        <v>0</v>
      </c>
      <c r="AW218" s="24">
        <f>IF(S218="",0,COUNTIF(T218:$AG218,S218))</f>
        <v>0</v>
      </c>
      <c r="AX218" s="24">
        <f>IF(T218="",0,COUNTIF(U218:$AG218,T218))</f>
        <v>0</v>
      </c>
      <c r="AY218" s="24">
        <f>IF(U218="",0,COUNTIF(V218:$AG218,U218))</f>
        <v>0</v>
      </c>
      <c r="AZ218" s="24">
        <f>IF(V218="",0,COUNTIF(W218:$AG218,V218))</f>
        <v>0</v>
      </c>
      <c r="BA218" s="24">
        <f>IF(W218="",0,COUNTIF(X218:$AG218,W218))</f>
        <v>0</v>
      </c>
      <c r="BB218" s="24">
        <f>IF(X218="",0,COUNTIF(Y218:$AG218,X218))</f>
        <v>0</v>
      </c>
      <c r="BC218" s="24">
        <f>IF(Y218="",0,COUNTIF(Z218:$AG218,Y218))</f>
        <v>0</v>
      </c>
      <c r="BD218" s="24" t="e">
        <f>IF(#REF!="",0,COUNTIF(Z218:$AG218,#REF!))</f>
        <v>#REF!</v>
      </c>
      <c r="BE218" s="24" t="e">
        <f>IF(#REF!="",0,COUNTIF(Z218:$AG218,#REF!))</f>
        <v>#REF!</v>
      </c>
      <c r="BF218" s="24" t="e">
        <f>IF(#REF!="",0,COUNTIF(Z218:$AG218,#REF!))</f>
        <v>#REF!</v>
      </c>
      <c r="BG218" s="24" t="e">
        <f>IF(#REF!="",0,COUNTIF(Z218:$AG218,#REF!))</f>
        <v>#REF!</v>
      </c>
      <c r="BH218" s="24" t="e">
        <f>IF(#REF!="",0,COUNTIF(Z218:$AG218,#REF!))</f>
        <v>#REF!</v>
      </c>
      <c r="BI218" s="24" t="e">
        <f>IF(#REF!="",0,COUNTIF(Z218:$AG218,#REF!))</f>
        <v>#REF!</v>
      </c>
      <c r="BJ218" s="24" t="e">
        <f>IF(#REF!="",0,COUNTIF(Z218:$AG218,#REF!))</f>
        <v>#REF!</v>
      </c>
      <c r="BK218" s="24" t="e">
        <f>IF(#REF!="",0,COUNTIF(Z218:$AG218,#REF!))</f>
        <v>#REF!</v>
      </c>
      <c r="BL218" s="24" t="e">
        <f>IF(#REF!="",0,COUNTIF(Z218:$AG218,#REF!))</f>
        <v>#REF!</v>
      </c>
      <c r="BM218" s="24" t="e">
        <f>IF(#REF!="",0,COUNTIF(Z218:$AG218,#REF!))</f>
        <v>#REF!</v>
      </c>
      <c r="BN218" s="24">
        <f>IF(Z218="",0,COUNTIF(AA218:$AG218,Z218))</f>
        <v>0</v>
      </c>
      <c r="BO218" s="24">
        <f>IF(AA218="",0,COUNTIF(AB218:$AG218,AA218))</f>
        <v>0</v>
      </c>
      <c r="BP218" s="24">
        <f>IF(AB218="",0,COUNTIF(AC218:$AG218,AB218))</f>
        <v>0</v>
      </c>
      <c r="BQ218" s="24">
        <f>IF(AC218="",0,COUNTIF(AD218:$AG218,AC218))</f>
        <v>0</v>
      </c>
      <c r="BR218" s="24">
        <f>IF(AD218="",0,COUNTIF(AE218:$AG218,AD218))</f>
        <v>0</v>
      </c>
      <c r="BS218" s="24">
        <f>IF(AE218="",0,COUNTIF(AF218:$AG218,AE218))</f>
        <v>0</v>
      </c>
      <c r="BT218" s="24">
        <f>IF(AF218="",0,COUNTIF(AG218:$AG218,AF218))</f>
        <v>0</v>
      </c>
    </row>
    <row r="219" spans="1:72" s="23" customFormat="1" x14ac:dyDescent="0.2">
      <c r="B219" s="209" t="s">
        <v>19</v>
      </c>
      <c r="C219" s="199">
        <v>0.33333333333333331</v>
      </c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  <c r="AA219" s="47"/>
      <c r="AB219" s="45"/>
      <c r="AC219" s="57"/>
      <c r="AD219" s="76"/>
      <c r="AE219" s="39"/>
      <c r="AF219" s="76"/>
      <c r="AG219" s="39"/>
    </row>
    <row r="220" spans="1:72" x14ac:dyDescent="0.2">
      <c r="A220" s="24">
        <f t="shared" ref="A220:A221" si="43">SUM(AH220:BT220)</f>
        <v>0</v>
      </c>
      <c r="B220" s="210"/>
      <c r="C220" s="200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37"/>
      <c r="AC220" s="40"/>
      <c r="AD220" s="37"/>
      <c r="AE220" s="40"/>
      <c r="AF220" s="37"/>
      <c r="AG220" s="40"/>
      <c r="AH220" s="24">
        <f>COUNTIF(E220:$AG220,D220)</f>
        <v>0</v>
      </c>
      <c r="AI220" s="24">
        <f>COUNTIF(F220:$AG220,E220)</f>
        <v>0</v>
      </c>
      <c r="AJ220" s="24">
        <f>COUNTIF(G220:$AG220,F220)</f>
        <v>0</v>
      </c>
      <c r="AK220" s="24">
        <f>COUNTIF(H220:$AG220,G220)</f>
        <v>0</v>
      </c>
      <c r="AL220" s="24">
        <f>COUNTIF(I220:$AG220,H220)</f>
        <v>0</v>
      </c>
      <c r="AM220" s="24">
        <f>COUNTIF(J220:$AG220,I220)</f>
        <v>0</v>
      </c>
      <c r="AN220" s="24">
        <f>COUNTIF(K220:$AG220,J220)</f>
        <v>0</v>
      </c>
      <c r="AO220" s="24">
        <f>COUNTIF(L220:$AG220,K220)</f>
        <v>0</v>
      </c>
      <c r="AP220" s="24">
        <f>COUNTIF(M220:$AG220,L220)</f>
        <v>0</v>
      </c>
      <c r="AQ220" s="24">
        <f>COUNTIF(N220:$AG220,M220)</f>
        <v>0</v>
      </c>
      <c r="AR220" s="24">
        <f>COUNTIF(O220:$AG220,N220)</f>
        <v>0</v>
      </c>
      <c r="AS220" s="24">
        <f>COUNTIF(P220:$AG220,O220)</f>
        <v>0</v>
      </c>
      <c r="AT220" s="24">
        <f>COUNTIF(Q220:$AG220,P220)</f>
        <v>0</v>
      </c>
      <c r="AU220" s="24">
        <f>COUNTIF(R220:$AG220,Q220)</f>
        <v>0</v>
      </c>
      <c r="AV220" s="24">
        <f>COUNTIF(S220:$AG220,R220)</f>
        <v>0</v>
      </c>
      <c r="AW220" s="24">
        <f>COUNTIF(T220:$AG220,S220)</f>
        <v>0</v>
      </c>
      <c r="AX220" s="24">
        <f>COUNTIF(U220:$AG220,T220)</f>
        <v>0</v>
      </c>
      <c r="AY220" s="24">
        <f>COUNTIF(V220:$AG220,U220)</f>
        <v>0</v>
      </c>
      <c r="AZ220" s="24">
        <f>COUNTIF(W220:$AG220,V220)</f>
        <v>0</v>
      </c>
      <c r="BA220" s="24">
        <f>COUNTIF(X220:$AG220,W220)</f>
        <v>0</v>
      </c>
      <c r="BB220" s="24">
        <f>COUNTIF(Y220:$AG220,X220)</f>
        <v>0</v>
      </c>
      <c r="BC220" s="24">
        <f>COUNTIF(Z220:$AG220,Y220)</f>
        <v>0</v>
      </c>
      <c r="BD220" s="24">
        <f>COUNTIF(Z220:$AG220,#REF!)</f>
        <v>0</v>
      </c>
      <c r="BE220" s="24">
        <f>COUNTIF(Z220:$AG220,#REF!)</f>
        <v>0</v>
      </c>
      <c r="BF220" s="24">
        <f>COUNTIF(Z220:$AG220,#REF!)</f>
        <v>0</v>
      </c>
      <c r="BG220" s="24">
        <f>COUNTIF(Z220:$AG220,#REF!)</f>
        <v>0</v>
      </c>
      <c r="BH220" s="24">
        <f>COUNTIF(Z220:$AG220,#REF!)</f>
        <v>0</v>
      </c>
      <c r="BI220" s="24">
        <f>COUNTIF(Z220:$AG220,#REF!)</f>
        <v>0</v>
      </c>
      <c r="BJ220" s="24">
        <f>COUNTIF(Z220:$AG220,#REF!)</f>
        <v>0</v>
      </c>
      <c r="BK220" s="24">
        <f>COUNTIF(Z220:$AG220,#REF!)</f>
        <v>0</v>
      </c>
      <c r="BL220" s="24">
        <f>COUNTIF(Z220:$AG220,#REF!)</f>
        <v>0</v>
      </c>
      <c r="BM220" s="24">
        <f>COUNTIF(Z220:$AG220,#REF!)</f>
        <v>0</v>
      </c>
      <c r="BN220" s="24">
        <f>COUNTIF(AA220:$AG220,Z220)</f>
        <v>0</v>
      </c>
      <c r="BO220" s="24">
        <f>COUNTIF(AB220:$AG220,AA220)</f>
        <v>0</v>
      </c>
      <c r="BP220" s="24">
        <f>COUNTIF(AC220:$AG220,AB220)</f>
        <v>0</v>
      </c>
      <c r="BQ220" s="24">
        <f>COUNTIF(AD220:$AG220,AC220)</f>
        <v>0</v>
      </c>
      <c r="BR220" s="24">
        <f>COUNTIF(AE220:$AG220,AD220)</f>
        <v>0</v>
      </c>
      <c r="BS220" s="24">
        <f>COUNTIF(AF220:$AG220,AE220)</f>
        <v>0</v>
      </c>
      <c r="BT220" s="24">
        <f>COUNTIF(AG220:$AG220,AF220)</f>
        <v>0</v>
      </c>
    </row>
    <row r="221" spans="1:72" x14ac:dyDescent="0.2">
      <c r="A221" s="24" t="e">
        <f t="shared" si="43"/>
        <v>#REF!</v>
      </c>
      <c r="B221" s="210"/>
      <c r="C221" s="201"/>
      <c r="D221" s="101"/>
      <c r="E221" s="101"/>
      <c r="F221" s="101"/>
      <c r="G221" s="101"/>
      <c r="H221" s="101"/>
      <c r="I221" s="101"/>
      <c r="J221" s="101"/>
      <c r="K221" s="101"/>
      <c r="L221" s="101"/>
      <c r="M221" s="101"/>
      <c r="N221" s="101"/>
      <c r="O221" s="101"/>
      <c r="P221" s="101"/>
      <c r="Q221" s="101"/>
      <c r="R221" s="101"/>
      <c r="S221" s="101"/>
      <c r="T221" s="101"/>
      <c r="U221" s="101"/>
      <c r="V221" s="101"/>
      <c r="W221" s="101"/>
      <c r="X221" s="101"/>
      <c r="Y221" s="101"/>
      <c r="Z221" s="101"/>
      <c r="AA221" s="101"/>
      <c r="AB221" s="37"/>
      <c r="AC221" s="40"/>
      <c r="AD221" s="37"/>
      <c r="AE221" s="40"/>
      <c r="AF221" s="37"/>
      <c r="AG221" s="40"/>
      <c r="AH221" s="24">
        <f>IF(D221="",0,IFERROR(SEARCH(E221:$AG221,D221),0))</f>
        <v>0</v>
      </c>
      <c r="AI221" s="24">
        <f>IF(E221="",0,COUNTIF(F221:$AG221,E221))</f>
        <v>0</v>
      </c>
      <c r="AJ221" s="24">
        <f>IF(F221="",0,COUNTIF(G221:$AG221,F221))</f>
        <v>0</v>
      </c>
      <c r="AK221" s="24">
        <f>IF(G221="",0,COUNTIF(H221:$AG221,G221))</f>
        <v>0</v>
      </c>
      <c r="AL221" s="24">
        <f>IF(H221="",0,COUNTIF(I221:$AG221,H221))</f>
        <v>0</v>
      </c>
      <c r="AM221" s="24">
        <f>IF(I221="",0,COUNTIF(J221:$AG221,I221))</f>
        <v>0</v>
      </c>
      <c r="AN221" s="24">
        <f>IF(J221="",0,COUNTIF(K221:$AG221,J221))</f>
        <v>0</v>
      </c>
      <c r="AO221" s="24">
        <f>IF(K221="",0,COUNTIF(L221:$AG221,K221))</f>
        <v>0</v>
      </c>
      <c r="AP221" s="24">
        <f>IF(L221="",0,COUNTIF(M221:$AG221,L221))</f>
        <v>0</v>
      </c>
      <c r="AQ221" s="24">
        <f>IF(M221="",0,COUNTIF(N221:$AG221,M221))</f>
        <v>0</v>
      </c>
      <c r="AR221" s="24">
        <f>IF(N221="",0,COUNTIF(O221:$AG221,N221))</f>
        <v>0</v>
      </c>
      <c r="AS221" s="24">
        <f>IF(O221="",0,COUNTIF(P221:$AG221,O221))</f>
        <v>0</v>
      </c>
      <c r="AT221" s="24">
        <f>IF(P221="",0,COUNTIF(Q221:$AG221,P221))</f>
        <v>0</v>
      </c>
      <c r="AU221" s="24">
        <f>IF(Q221="",0,COUNTIF(R221:$AG221,Q221))</f>
        <v>0</v>
      </c>
      <c r="AV221" s="24">
        <f>IF(R221="",0,COUNTIF(S221:$AG221,R221))</f>
        <v>0</v>
      </c>
      <c r="AW221" s="24">
        <f>IF(S221="",0,COUNTIF(T221:$AG221,S221))</f>
        <v>0</v>
      </c>
      <c r="AX221" s="24">
        <f>IF(T221="",0,COUNTIF(U221:$AG221,T221))</f>
        <v>0</v>
      </c>
      <c r="AY221" s="24">
        <f>IF(U221="",0,COUNTIF(V221:$AG221,U221))</f>
        <v>0</v>
      </c>
      <c r="AZ221" s="24">
        <f>IF(V221="",0,COUNTIF(W221:$AG221,V221))</f>
        <v>0</v>
      </c>
      <c r="BA221" s="24">
        <f>IF(W221="",0,COUNTIF(X221:$AG221,W221))</f>
        <v>0</v>
      </c>
      <c r="BB221" s="24">
        <f>IF(X221="",0,COUNTIF(Y221:$AG221,X221))</f>
        <v>0</v>
      </c>
      <c r="BC221" s="24">
        <f>IF(Y221="",0,COUNTIF(Z221:$AG221,Y221))</f>
        <v>0</v>
      </c>
      <c r="BD221" s="24" t="e">
        <f>IF(#REF!="",0,COUNTIF(Z221:$AG221,#REF!))</f>
        <v>#REF!</v>
      </c>
      <c r="BE221" s="24" t="e">
        <f>IF(#REF!="",0,COUNTIF(Z221:$AG221,#REF!))</f>
        <v>#REF!</v>
      </c>
      <c r="BF221" s="24" t="e">
        <f>IF(#REF!="",0,COUNTIF(Z221:$AG221,#REF!))</f>
        <v>#REF!</v>
      </c>
      <c r="BG221" s="24" t="e">
        <f>IF(#REF!="",0,COUNTIF(Z221:$AG221,#REF!))</f>
        <v>#REF!</v>
      </c>
      <c r="BH221" s="24" t="e">
        <f>IF(#REF!="",0,COUNTIF(Z221:$AG221,#REF!))</f>
        <v>#REF!</v>
      </c>
      <c r="BI221" s="24" t="e">
        <f>IF(#REF!="",0,COUNTIF(Z221:$AG221,#REF!))</f>
        <v>#REF!</v>
      </c>
      <c r="BJ221" s="24" t="e">
        <f>IF(#REF!="",0,COUNTIF(Z221:$AG221,#REF!))</f>
        <v>#REF!</v>
      </c>
      <c r="BK221" s="24" t="e">
        <f>IF(#REF!="",0,COUNTIF(Z221:$AG221,#REF!))</f>
        <v>#REF!</v>
      </c>
      <c r="BL221" s="24" t="e">
        <f>IF(#REF!="",0,COUNTIF(Z221:$AG221,#REF!))</f>
        <v>#REF!</v>
      </c>
      <c r="BM221" s="24" t="e">
        <f>IF(#REF!="",0,COUNTIF(Z221:$AG221,#REF!))</f>
        <v>#REF!</v>
      </c>
      <c r="BN221" s="24">
        <f>IF(Z221="",0,COUNTIF(AA221:$AG221,Z221))</f>
        <v>0</v>
      </c>
      <c r="BO221" s="24">
        <f>IF(AA221="",0,COUNTIF(AB221:$AG221,AA221))</f>
        <v>0</v>
      </c>
      <c r="BP221" s="24">
        <f>IF(AB221="",0,COUNTIF(AC221:$AG221,AB221))</f>
        <v>0</v>
      </c>
      <c r="BQ221" s="24">
        <f>IF(AC221="",0,COUNTIF(AD221:$AG221,AC221))</f>
        <v>0</v>
      </c>
      <c r="BR221" s="24">
        <f>IF(AD221="",0,COUNTIF(AE221:$AG221,AD221))</f>
        <v>0</v>
      </c>
      <c r="BS221" s="24">
        <f>IF(AE221="",0,COUNTIF(AF221:$AG221,AE221))</f>
        <v>0</v>
      </c>
      <c r="BT221" s="24">
        <f>IF(AF221="",0,COUNTIF(AG221:$AG221,AF221))</f>
        <v>0</v>
      </c>
    </row>
    <row r="222" spans="1:72" s="23" customFormat="1" x14ac:dyDescent="0.2">
      <c r="B222" s="211"/>
      <c r="C222" s="202">
        <v>0.375</v>
      </c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  <c r="Z222" s="47"/>
      <c r="AA222" s="47"/>
      <c r="AB222" s="43"/>
      <c r="AC222" s="58"/>
      <c r="AD222" s="43"/>
      <c r="AE222" s="58"/>
      <c r="AF222" s="43"/>
      <c r="AG222" s="58"/>
    </row>
    <row r="223" spans="1:72" x14ac:dyDescent="0.2">
      <c r="A223" s="24">
        <f t="shared" ref="A223:A224" si="44">SUM(AH223:BT223)</f>
        <v>0</v>
      </c>
      <c r="B223" s="211"/>
      <c r="C223" s="200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  <c r="AA223" s="48"/>
      <c r="AB223" s="37"/>
      <c r="AC223" s="40"/>
      <c r="AD223" s="37"/>
      <c r="AE223" s="40"/>
      <c r="AF223" s="37"/>
      <c r="AG223" s="40"/>
      <c r="AH223" s="24">
        <f>COUNTIF(E223:$AG223,D223)</f>
        <v>0</v>
      </c>
      <c r="AI223" s="24">
        <f>COUNTIF(F223:$AG223,E223)</f>
        <v>0</v>
      </c>
      <c r="AJ223" s="24">
        <f>COUNTIF(G223:$AG223,F223)</f>
        <v>0</v>
      </c>
      <c r="AK223" s="24">
        <f>COUNTIF(H223:$AG223,G223)</f>
        <v>0</v>
      </c>
      <c r="AL223" s="24">
        <f>COUNTIF(I223:$AG223,H223)</f>
        <v>0</v>
      </c>
      <c r="AM223" s="24">
        <f>COUNTIF(J223:$AG223,I223)</f>
        <v>0</v>
      </c>
      <c r="AN223" s="24">
        <f>COUNTIF(K223:$AG223,J223)</f>
        <v>0</v>
      </c>
      <c r="AO223" s="24">
        <f>COUNTIF(L223:$AG223,K223)</f>
        <v>0</v>
      </c>
      <c r="AP223" s="24">
        <f>COUNTIF(M223:$AG223,L223)</f>
        <v>0</v>
      </c>
      <c r="AQ223" s="24">
        <f>COUNTIF(N223:$AG223,M223)</f>
        <v>0</v>
      </c>
      <c r="AR223" s="24">
        <f>COUNTIF(O223:$AG223,N223)</f>
        <v>0</v>
      </c>
      <c r="AS223" s="24">
        <f>COUNTIF(P223:$AG223,O223)</f>
        <v>0</v>
      </c>
      <c r="AT223" s="24">
        <f>COUNTIF(Q223:$AG223,P223)</f>
        <v>0</v>
      </c>
      <c r="AU223" s="24">
        <f>COUNTIF(R223:$AG223,Q223)</f>
        <v>0</v>
      </c>
      <c r="AV223" s="24">
        <f>COUNTIF(S223:$AG223,R223)</f>
        <v>0</v>
      </c>
      <c r="AW223" s="24">
        <f>COUNTIF(T223:$AG223,S223)</f>
        <v>0</v>
      </c>
      <c r="AX223" s="24">
        <f>COUNTIF(U223:$AG223,T223)</f>
        <v>0</v>
      </c>
      <c r="AY223" s="24">
        <f>COUNTIF(V223:$AG223,U223)</f>
        <v>0</v>
      </c>
      <c r="AZ223" s="24">
        <f>COUNTIF(W223:$AG223,V223)</f>
        <v>0</v>
      </c>
      <c r="BA223" s="24">
        <f>COUNTIF(X223:$AG223,W223)</f>
        <v>0</v>
      </c>
      <c r="BB223" s="24">
        <f>COUNTIF(Y223:$AG223,X223)</f>
        <v>0</v>
      </c>
      <c r="BC223" s="24">
        <f>COUNTIF(Z223:$AG223,Y223)</f>
        <v>0</v>
      </c>
      <c r="BD223" s="24">
        <f>COUNTIF(Z223:$AG223,#REF!)</f>
        <v>0</v>
      </c>
      <c r="BE223" s="24">
        <f>COUNTIF(Z223:$AG223,#REF!)</f>
        <v>0</v>
      </c>
      <c r="BF223" s="24">
        <f>COUNTIF(Z223:$AG223,#REF!)</f>
        <v>0</v>
      </c>
      <c r="BG223" s="24">
        <f>COUNTIF(Z223:$AG223,#REF!)</f>
        <v>0</v>
      </c>
      <c r="BH223" s="24">
        <f>COUNTIF(Z223:$AG223,#REF!)</f>
        <v>0</v>
      </c>
      <c r="BI223" s="24">
        <f>COUNTIF(Z223:$AG223,#REF!)</f>
        <v>0</v>
      </c>
      <c r="BJ223" s="24">
        <f>COUNTIF(Z223:$AG223,#REF!)</f>
        <v>0</v>
      </c>
      <c r="BK223" s="24">
        <f>COUNTIF(Z223:$AG223,#REF!)</f>
        <v>0</v>
      </c>
      <c r="BL223" s="24">
        <f>COUNTIF(Z223:$AG223,#REF!)</f>
        <v>0</v>
      </c>
      <c r="BM223" s="24">
        <f>COUNTIF(Z223:$AG223,#REF!)</f>
        <v>0</v>
      </c>
      <c r="BN223" s="24">
        <f>COUNTIF(AA223:$AG223,Z223)</f>
        <v>0</v>
      </c>
      <c r="BO223" s="24">
        <f>COUNTIF(AB223:$AG223,AA223)</f>
        <v>0</v>
      </c>
      <c r="BP223" s="24">
        <f>COUNTIF(AC223:$AG223,AB223)</f>
        <v>0</v>
      </c>
      <c r="BQ223" s="24">
        <f>COUNTIF(AD223:$AG223,AC223)</f>
        <v>0</v>
      </c>
      <c r="BR223" s="24">
        <f>COUNTIF(AE223:$AG223,AD223)</f>
        <v>0</v>
      </c>
      <c r="BS223" s="24">
        <f>COUNTIF(AF223:$AG223,AE223)</f>
        <v>0</v>
      </c>
      <c r="BT223" s="24">
        <f>COUNTIF(AG223:$AG223,AF223)</f>
        <v>0</v>
      </c>
    </row>
    <row r="224" spans="1:72" x14ac:dyDescent="0.2">
      <c r="A224" s="24" t="e">
        <f t="shared" si="44"/>
        <v>#REF!</v>
      </c>
      <c r="B224" s="211"/>
      <c r="C224" s="201"/>
      <c r="D224" s="101"/>
      <c r="E224" s="101"/>
      <c r="F224" s="101"/>
      <c r="G224" s="101"/>
      <c r="H224" s="101"/>
      <c r="I224" s="101"/>
      <c r="J224" s="101"/>
      <c r="K224" s="101"/>
      <c r="L224" s="101"/>
      <c r="M224" s="101"/>
      <c r="N224" s="101"/>
      <c r="O224" s="101"/>
      <c r="P224" s="101"/>
      <c r="Q224" s="101"/>
      <c r="R224" s="101"/>
      <c r="S224" s="101"/>
      <c r="T224" s="101"/>
      <c r="U224" s="101"/>
      <c r="V224" s="101"/>
      <c r="W224" s="101"/>
      <c r="X224" s="101"/>
      <c r="Y224" s="101"/>
      <c r="Z224" s="101"/>
      <c r="AA224" s="101"/>
      <c r="AB224" s="37"/>
      <c r="AC224" s="40"/>
      <c r="AD224" s="37"/>
      <c r="AE224" s="40"/>
      <c r="AF224" s="37"/>
      <c r="AG224" s="40"/>
      <c r="AH224" s="24">
        <f>IF(D224="",0,IFERROR(SEARCH(E224:$AG224,D224),0))</f>
        <v>0</v>
      </c>
      <c r="AI224" s="24">
        <f>IF(E224="",0,COUNTIF(F224:$AG224,E224))</f>
        <v>0</v>
      </c>
      <c r="AJ224" s="24">
        <f>IF(F224="",0,COUNTIF(G224:$AG224,F224))</f>
        <v>0</v>
      </c>
      <c r="AK224" s="24">
        <f>IF(G224="",0,COUNTIF(H224:$AG224,G224))</f>
        <v>0</v>
      </c>
      <c r="AL224" s="24">
        <f>IF(H224="",0,COUNTIF(I224:$AG224,H224))</f>
        <v>0</v>
      </c>
      <c r="AM224" s="24">
        <f>IF(I224="",0,COUNTIF(J224:$AG224,I224))</f>
        <v>0</v>
      </c>
      <c r="AN224" s="24">
        <f>IF(J224="",0,COUNTIF(K224:$AG224,J224))</f>
        <v>0</v>
      </c>
      <c r="AO224" s="24">
        <f>IF(K224="",0,COUNTIF(L224:$AG224,K224))</f>
        <v>0</v>
      </c>
      <c r="AP224" s="24">
        <f>IF(L224="",0,COUNTIF(M224:$AG224,L224))</f>
        <v>0</v>
      </c>
      <c r="AQ224" s="24">
        <f>IF(M224="",0,COUNTIF(N224:$AG224,M224))</f>
        <v>0</v>
      </c>
      <c r="AR224" s="24">
        <f>IF(N224="",0,COUNTIF(O224:$AG224,N224))</f>
        <v>0</v>
      </c>
      <c r="AS224" s="24">
        <f>IF(O224="",0,COUNTIF(P224:$AG224,O224))</f>
        <v>0</v>
      </c>
      <c r="AT224" s="24">
        <f>IF(P224="",0,COUNTIF(Q224:$AG224,P224))</f>
        <v>0</v>
      </c>
      <c r="AU224" s="24">
        <f>IF(Q224="",0,COUNTIF(R224:$AG224,Q224))</f>
        <v>0</v>
      </c>
      <c r="AV224" s="24">
        <f>IF(R224="",0,COUNTIF(S224:$AG224,R224))</f>
        <v>0</v>
      </c>
      <c r="AW224" s="24">
        <f>IF(S224="",0,COUNTIF(T224:$AG224,S224))</f>
        <v>0</v>
      </c>
      <c r="AX224" s="24">
        <f>IF(T224="",0,COUNTIF(U224:$AG224,T224))</f>
        <v>0</v>
      </c>
      <c r="AY224" s="24">
        <f>IF(U224="",0,COUNTIF(V224:$AG224,U224))</f>
        <v>0</v>
      </c>
      <c r="AZ224" s="24">
        <f>IF(V224="",0,COUNTIF(W224:$AG224,V224))</f>
        <v>0</v>
      </c>
      <c r="BA224" s="24">
        <f>IF(W224="",0,COUNTIF(X224:$AG224,W224))</f>
        <v>0</v>
      </c>
      <c r="BB224" s="24">
        <f>IF(X224="",0,COUNTIF(Y224:$AG224,X224))</f>
        <v>0</v>
      </c>
      <c r="BC224" s="24">
        <f>IF(Y224="",0,COUNTIF(Z224:$AG224,Y224))</f>
        <v>0</v>
      </c>
      <c r="BD224" s="24" t="e">
        <f>IF(#REF!="",0,COUNTIF(Z224:$AG224,#REF!))</f>
        <v>#REF!</v>
      </c>
      <c r="BE224" s="24" t="e">
        <f>IF(#REF!="",0,COUNTIF(Z224:$AG224,#REF!))</f>
        <v>#REF!</v>
      </c>
      <c r="BF224" s="24" t="e">
        <f>IF(#REF!="",0,COUNTIF(Z224:$AG224,#REF!))</f>
        <v>#REF!</v>
      </c>
      <c r="BG224" s="24" t="e">
        <f>IF(#REF!="",0,COUNTIF(Z224:$AG224,#REF!))</f>
        <v>#REF!</v>
      </c>
      <c r="BH224" s="24" t="e">
        <f>IF(#REF!="",0,COUNTIF(Z224:$AG224,#REF!))</f>
        <v>#REF!</v>
      </c>
      <c r="BI224" s="24" t="e">
        <f>IF(#REF!="",0,COUNTIF(Z224:$AG224,#REF!))</f>
        <v>#REF!</v>
      </c>
      <c r="BJ224" s="24" t="e">
        <f>IF(#REF!="",0,COUNTIF(Z224:$AG224,#REF!))</f>
        <v>#REF!</v>
      </c>
      <c r="BK224" s="24" t="e">
        <f>IF(#REF!="",0,COUNTIF(Z224:$AG224,#REF!))</f>
        <v>#REF!</v>
      </c>
      <c r="BL224" s="24" t="e">
        <f>IF(#REF!="",0,COUNTIF(Z224:$AG224,#REF!))</f>
        <v>#REF!</v>
      </c>
      <c r="BM224" s="24" t="e">
        <f>IF(#REF!="",0,COUNTIF(Z224:$AG224,#REF!))</f>
        <v>#REF!</v>
      </c>
      <c r="BN224" s="24">
        <f>IF(Z224="",0,COUNTIF(AA224:$AG224,Z224))</f>
        <v>0</v>
      </c>
      <c r="BO224" s="24">
        <f>IF(AA224="",0,COUNTIF(AB224:$AG224,AA224))</f>
        <v>0</v>
      </c>
      <c r="BP224" s="24">
        <f>IF(AB224="",0,COUNTIF(AC224:$AG224,AB224))</f>
        <v>0</v>
      </c>
      <c r="BQ224" s="24">
        <f>IF(AC224="",0,COUNTIF(AD224:$AG224,AC224))</f>
        <v>0</v>
      </c>
      <c r="BR224" s="24">
        <f>IF(AD224="",0,COUNTIF(AE224:$AG224,AD224))</f>
        <v>0</v>
      </c>
      <c r="BS224" s="24">
        <f>IF(AE224="",0,COUNTIF(AF224:$AG224,AE224))</f>
        <v>0</v>
      </c>
      <c r="BT224" s="24">
        <f>IF(AF224="",0,COUNTIF(AG224:$AG224,AF224))</f>
        <v>0</v>
      </c>
    </row>
    <row r="225" spans="1:72" s="23" customFormat="1" x14ac:dyDescent="0.2">
      <c r="B225" s="211"/>
      <c r="C225" s="202">
        <v>0.41666666666666669</v>
      </c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  <c r="AA225" s="47"/>
      <c r="AB225" s="43"/>
      <c r="AC225" s="58"/>
      <c r="AD225" s="43"/>
      <c r="AE225" s="58"/>
      <c r="AF225" s="43"/>
      <c r="AG225" s="58"/>
    </row>
    <row r="226" spans="1:72" x14ac:dyDescent="0.2">
      <c r="A226" s="24">
        <f t="shared" ref="A226:A227" si="45">SUM(AH226:BT226)</f>
        <v>0</v>
      </c>
      <c r="B226" s="211"/>
      <c r="C226" s="200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37"/>
      <c r="AC226" s="40"/>
      <c r="AD226" s="37"/>
      <c r="AE226" s="40"/>
      <c r="AF226" s="37"/>
      <c r="AG226" s="40"/>
      <c r="AH226" s="24">
        <f>COUNTIF(E226:$AG226,D226)</f>
        <v>0</v>
      </c>
      <c r="AI226" s="24">
        <f>COUNTIF(F226:$AG226,E226)</f>
        <v>0</v>
      </c>
      <c r="AJ226" s="24">
        <f>COUNTIF(G226:$AG226,F226)</f>
        <v>0</v>
      </c>
      <c r="AK226" s="24">
        <f>COUNTIF(H226:$AG226,G226)</f>
        <v>0</v>
      </c>
      <c r="AL226" s="24">
        <f>COUNTIF(I226:$AG226,H226)</f>
        <v>0</v>
      </c>
      <c r="AM226" s="24">
        <f>COUNTIF(J226:$AG226,I226)</f>
        <v>0</v>
      </c>
      <c r="AN226" s="24">
        <f>COUNTIF(K226:$AG226,J226)</f>
        <v>0</v>
      </c>
      <c r="AO226" s="24">
        <f>COUNTIF(L226:$AG226,K226)</f>
        <v>0</v>
      </c>
      <c r="AP226" s="24">
        <f>COUNTIF(M226:$AG226,L226)</f>
        <v>0</v>
      </c>
      <c r="AQ226" s="24">
        <f>COUNTIF(N226:$AG226,M226)</f>
        <v>0</v>
      </c>
      <c r="AR226" s="24">
        <f>COUNTIF(O226:$AG226,N226)</f>
        <v>0</v>
      </c>
      <c r="AS226" s="24">
        <f>COUNTIF(P226:$AG226,O226)</f>
        <v>0</v>
      </c>
      <c r="AT226" s="24">
        <f>COUNTIF(Q226:$AG226,P226)</f>
        <v>0</v>
      </c>
      <c r="AU226" s="24">
        <f>COUNTIF(R226:$AG226,Q226)</f>
        <v>0</v>
      </c>
      <c r="AV226" s="24">
        <f>COUNTIF(S226:$AG226,R226)</f>
        <v>0</v>
      </c>
      <c r="AW226" s="24">
        <f>COUNTIF(T226:$AG226,S226)</f>
        <v>0</v>
      </c>
      <c r="AX226" s="24">
        <f>COUNTIF(U226:$AG226,T226)</f>
        <v>0</v>
      </c>
      <c r="AY226" s="24">
        <f>COUNTIF(V226:$AG226,U226)</f>
        <v>0</v>
      </c>
      <c r="AZ226" s="24">
        <f>COUNTIF(W226:$AG226,V226)</f>
        <v>0</v>
      </c>
      <c r="BA226" s="24">
        <f>COUNTIF(X226:$AG226,W226)</f>
        <v>0</v>
      </c>
      <c r="BB226" s="24">
        <f>COUNTIF(Y226:$AG226,X226)</f>
        <v>0</v>
      </c>
      <c r="BC226" s="24">
        <f>COUNTIF(Z226:$AG226,Y226)</f>
        <v>0</v>
      </c>
      <c r="BD226" s="24">
        <f>COUNTIF(Z226:$AG226,#REF!)</f>
        <v>0</v>
      </c>
      <c r="BE226" s="24">
        <f>COUNTIF(Z226:$AG226,#REF!)</f>
        <v>0</v>
      </c>
      <c r="BF226" s="24">
        <f>COUNTIF(Z226:$AG226,#REF!)</f>
        <v>0</v>
      </c>
      <c r="BG226" s="24">
        <f>COUNTIF(Z226:$AG226,#REF!)</f>
        <v>0</v>
      </c>
      <c r="BH226" s="24">
        <f>COUNTIF(Z226:$AG226,#REF!)</f>
        <v>0</v>
      </c>
      <c r="BI226" s="24">
        <f>COUNTIF(Z226:$AG226,#REF!)</f>
        <v>0</v>
      </c>
      <c r="BJ226" s="24">
        <f>COUNTIF(Z226:$AG226,#REF!)</f>
        <v>0</v>
      </c>
      <c r="BK226" s="24">
        <f>COUNTIF(Z226:$AG226,#REF!)</f>
        <v>0</v>
      </c>
      <c r="BL226" s="24">
        <f>COUNTIF(Z226:$AG226,#REF!)</f>
        <v>0</v>
      </c>
      <c r="BM226" s="24">
        <f>COUNTIF(Z226:$AG226,#REF!)</f>
        <v>0</v>
      </c>
      <c r="BN226" s="24">
        <f>COUNTIF(AA226:$AG226,Z226)</f>
        <v>0</v>
      </c>
      <c r="BO226" s="24">
        <f>COUNTIF(AB226:$AG226,AA226)</f>
        <v>0</v>
      </c>
      <c r="BP226" s="24">
        <f>COUNTIF(AC226:$AG226,AB226)</f>
        <v>0</v>
      </c>
      <c r="BQ226" s="24">
        <f>COUNTIF(AD226:$AG226,AC226)</f>
        <v>0</v>
      </c>
      <c r="BR226" s="24">
        <f>COUNTIF(AE226:$AG226,AD226)</f>
        <v>0</v>
      </c>
      <c r="BS226" s="24">
        <f>COUNTIF(AF226:$AG226,AE226)</f>
        <v>0</v>
      </c>
      <c r="BT226" s="24">
        <f>COUNTIF(AG226:$AG226,AF226)</f>
        <v>0</v>
      </c>
    </row>
    <row r="227" spans="1:72" x14ac:dyDescent="0.2">
      <c r="A227" s="24" t="e">
        <f t="shared" si="45"/>
        <v>#REF!</v>
      </c>
      <c r="B227" s="211"/>
      <c r="C227" s="201"/>
      <c r="D227" s="101"/>
      <c r="E227" s="101"/>
      <c r="F227" s="101"/>
      <c r="G227" s="101"/>
      <c r="H227" s="101"/>
      <c r="I227" s="101"/>
      <c r="J227" s="101"/>
      <c r="K227" s="101"/>
      <c r="L227" s="101"/>
      <c r="M227" s="101"/>
      <c r="N227" s="101"/>
      <c r="O227" s="101"/>
      <c r="P227" s="101"/>
      <c r="Q227" s="101"/>
      <c r="R227" s="101"/>
      <c r="S227" s="101"/>
      <c r="T227" s="101"/>
      <c r="U227" s="101"/>
      <c r="V227" s="101"/>
      <c r="W227" s="101"/>
      <c r="X227" s="101"/>
      <c r="Y227" s="101"/>
      <c r="Z227" s="101"/>
      <c r="AA227" s="101"/>
      <c r="AB227" s="37"/>
      <c r="AC227" s="40"/>
      <c r="AD227" s="37"/>
      <c r="AE227" s="40"/>
      <c r="AF227" s="37"/>
      <c r="AG227" s="40"/>
      <c r="AH227" s="24">
        <f>IF(D227="",0,IFERROR(SEARCH(E227:$AG227,D227),0))</f>
        <v>0</v>
      </c>
      <c r="AI227" s="24">
        <f>IF(E227="",0,COUNTIF(F227:$AG227,E227))</f>
        <v>0</v>
      </c>
      <c r="AJ227" s="24">
        <f>IF(F227="",0,COUNTIF(G227:$AG227,F227))</f>
        <v>0</v>
      </c>
      <c r="AK227" s="24">
        <f>IF(G227="",0,COUNTIF(H227:$AG227,G227))</f>
        <v>0</v>
      </c>
      <c r="AL227" s="24">
        <f>IF(H227="",0,COUNTIF(I227:$AG227,H227))</f>
        <v>0</v>
      </c>
      <c r="AM227" s="24">
        <f>IF(I227="",0,COUNTIF(J227:$AG227,I227))</f>
        <v>0</v>
      </c>
      <c r="AN227" s="24">
        <f>IF(J227="",0,COUNTIF(K227:$AG227,J227))</f>
        <v>0</v>
      </c>
      <c r="AO227" s="24">
        <f>IF(K227="",0,COUNTIF(L227:$AG227,K227))</f>
        <v>0</v>
      </c>
      <c r="AP227" s="24">
        <f>IF(L227="",0,COUNTIF(M227:$AG227,L227))</f>
        <v>0</v>
      </c>
      <c r="AQ227" s="24">
        <f>IF(M227="",0,COUNTIF(N227:$AG227,M227))</f>
        <v>0</v>
      </c>
      <c r="AR227" s="24">
        <f>IF(N227="",0,COUNTIF(O227:$AG227,N227))</f>
        <v>0</v>
      </c>
      <c r="AS227" s="24">
        <f>IF(O227="",0,COUNTIF(P227:$AG227,O227))</f>
        <v>0</v>
      </c>
      <c r="AT227" s="24">
        <f>IF(P227="",0,COUNTIF(Q227:$AG227,P227))</f>
        <v>0</v>
      </c>
      <c r="AU227" s="24">
        <f>IF(Q227="",0,COUNTIF(R227:$AG227,Q227))</f>
        <v>0</v>
      </c>
      <c r="AV227" s="24">
        <f>IF(R227="",0,COUNTIF(S227:$AG227,R227))</f>
        <v>0</v>
      </c>
      <c r="AW227" s="24">
        <f>IF(S227="",0,COUNTIF(T227:$AG227,S227))</f>
        <v>0</v>
      </c>
      <c r="AX227" s="24">
        <f>IF(T227="",0,COUNTIF(U227:$AG227,T227))</f>
        <v>0</v>
      </c>
      <c r="AY227" s="24">
        <f>IF(U227="",0,COUNTIF(V227:$AG227,U227))</f>
        <v>0</v>
      </c>
      <c r="AZ227" s="24">
        <f>IF(V227="",0,COUNTIF(W227:$AG227,V227))</f>
        <v>0</v>
      </c>
      <c r="BA227" s="24">
        <f>IF(W227="",0,COUNTIF(X227:$AG227,W227))</f>
        <v>0</v>
      </c>
      <c r="BB227" s="24">
        <f>IF(X227="",0,COUNTIF(Y227:$AG227,X227))</f>
        <v>0</v>
      </c>
      <c r="BC227" s="24">
        <f>IF(Y227="",0,COUNTIF(Z227:$AG227,Y227))</f>
        <v>0</v>
      </c>
      <c r="BD227" s="24" t="e">
        <f>IF(#REF!="",0,COUNTIF(Z227:$AG227,#REF!))</f>
        <v>#REF!</v>
      </c>
      <c r="BE227" s="24" t="e">
        <f>IF(#REF!="",0,COUNTIF(Z227:$AG227,#REF!))</f>
        <v>#REF!</v>
      </c>
      <c r="BF227" s="24" t="e">
        <f>IF(#REF!="",0,COUNTIF(Z227:$AG227,#REF!))</f>
        <v>#REF!</v>
      </c>
      <c r="BG227" s="24" t="e">
        <f>IF(#REF!="",0,COUNTIF(Z227:$AG227,#REF!))</f>
        <v>#REF!</v>
      </c>
      <c r="BH227" s="24" t="e">
        <f>IF(#REF!="",0,COUNTIF(Z227:$AG227,#REF!))</f>
        <v>#REF!</v>
      </c>
      <c r="BI227" s="24" t="e">
        <f>IF(#REF!="",0,COUNTIF(Z227:$AG227,#REF!))</f>
        <v>#REF!</v>
      </c>
      <c r="BJ227" s="24" t="e">
        <f>IF(#REF!="",0,COUNTIF(Z227:$AG227,#REF!))</f>
        <v>#REF!</v>
      </c>
      <c r="BK227" s="24" t="e">
        <f>IF(#REF!="",0,COUNTIF(Z227:$AG227,#REF!))</f>
        <v>#REF!</v>
      </c>
      <c r="BL227" s="24" t="e">
        <f>IF(#REF!="",0,COUNTIF(Z227:$AG227,#REF!))</f>
        <v>#REF!</v>
      </c>
      <c r="BM227" s="24" t="e">
        <f>IF(#REF!="",0,COUNTIF(Z227:$AG227,#REF!))</f>
        <v>#REF!</v>
      </c>
      <c r="BN227" s="24">
        <f>IF(Z227="",0,COUNTIF(AA227:$AG227,Z227))</f>
        <v>0</v>
      </c>
      <c r="BO227" s="24">
        <f>IF(AA227="",0,COUNTIF(AB227:$AG227,AA227))</f>
        <v>0</v>
      </c>
      <c r="BP227" s="24">
        <f>IF(AB227="",0,COUNTIF(AC227:$AG227,AB227))</f>
        <v>0</v>
      </c>
      <c r="BQ227" s="24">
        <f>IF(AC227="",0,COUNTIF(AD227:$AG227,AC227))</f>
        <v>0</v>
      </c>
      <c r="BR227" s="24">
        <f>IF(AD227="",0,COUNTIF(AE227:$AG227,AD227))</f>
        <v>0</v>
      </c>
      <c r="BS227" s="24">
        <f>IF(AE227="",0,COUNTIF(AF227:$AG227,AE227))</f>
        <v>0</v>
      </c>
      <c r="BT227" s="24">
        <f>IF(AF227="",0,COUNTIF(AG227:$AG227,AF227))</f>
        <v>0</v>
      </c>
    </row>
    <row r="228" spans="1:72" s="23" customFormat="1" x14ac:dyDescent="0.2">
      <c r="B228" s="211"/>
      <c r="C228" s="202">
        <v>0.45833333333333331</v>
      </c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  <c r="AA228" s="47"/>
      <c r="AB228" s="43"/>
      <c r="AC228" s="58"/>
      <c r="AD228" s="43"/>
      <c r="AE228" s="58"/>
      <c r="AF228" s="43"/>
      <c r="AG228" s="58"/>
    </row>
    <row r="229" spans="1:72" x14ac:dyDescent="0.2">
      <c r="A229" s="24">
        <f t="shared" ref="A229:A230" si="46">SUM(AH229:BT229)</f>
        <v>0</v>
      </c>
      <c r="B229" s="211"/>
      <c r="C229" s="200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  <c r="AA229" s="48"/>
      <c r="AB229" s="37"/>
      <c r="AC229" s="40"/>
      <c r="AD229" s="37"/>
      <c r="AE229" s="40"/>
      <c r="AF229" s="37"/>
      <c r="AG229" s="40"/>
      <c r="AH229" s="24">
        <f>COUNTIF(E229:$AG229,D229)</f>
        <v>0</v>
      </c>
      <c r="AI229" s="24">
        <f>COUNTIF(F229:$AG229,E229)</f>
        <v>0</v>
      </c>
      <c r="AJ229" s="24">
        <f>COUNTIF(G229:$AG229,F229)</f>
        <v>0</v>
      </c>
      <c r="AK229" s="24">
        <f>COUNTIF(H229:$AG229,G229)</f>
        <v>0</v>
      </c>
      <c r="AL229" s="24">
        <f>COUNTIF(I229:$AG229,H229)</f>
        <v>0</v>
      </c>
      <c r="AM229" s="24">
        <f>COUNTIF(J229:$AG229,I229)</f>
        <v>0</v>
      </c>
      <c r="AN229" s="24">
        <f>COUNTIF(K229:$AG229,J229)</f>
        <v>0</v>
      </c>
      <c r="AO229" s="24">
        <f>COUNTIF(L229:$AG229,K229)</f>
        <v>0</v>
      </c>
      <c r="AP229" s="24">
        <f>COUNTIF(M229:$AG229,L229)</f>
        <v>0</v>
      </c>
      <c r="AQ229" s="24">
        <f>COUNTIF(N229:$AG229,M229)</f>
        <v>0</v>
      </c>
      <c r="AR229" s="24">
        <f>COUNTIF(O229:$AG229,N229)</f>
        <v>0</v>
      </c>
      <c r="AS229" s="24">
        <f>COUNTIF(P229:$AG229,O229)</f>
        <v>0</v>
      </c>
      <c r="AT229" s="24">
        <f>COUNTIF(Q229:$AG229,P229)</f>
        <v>0</v>
      </c>
      <c r="AU229" s="24">
        <f>COUNTIF(R229:$AG229,Q229)</f>
        <v>0</v>
      </c>
      <c r="AV229" s="24">
        <f>COUNTIF(S229:$AG229,R229)</f>
        <v>0</v>
      </c>
      <c r="AW229" s="24">
        <f>COUNTIF(T229:$AG229,S229)</f>
        <v>0</v>
      </c>
      <c r="AX229" s="24">
        <f>COUNTIF(U229:$AG229,T229)</f>
        <v>0</v>
      </c>
      <c r="AY229" s="24">
        <f>COUNTIF(V229:$AG229,U229)</f>
        <v>0</v>
      </c>
      <c r="AZ229" s="24">
        <f>COUNTIF(W229:$AG229,V229)</f>
        <v>0</v>
      </c>
      <c r="BA229" s="24">
        <f>COUNTIF(X229:$AG229,W229)</f>
        <v>0</v>
      </c>
      <c r="BB229" s="24">
        <f>COUNTIF(Y229:$AG229,X229)</f>
        <v>0</v>
      </c>
      <c r="BC229" s="24">
        <f>COUNTIF(Z229:$AG229,Y229)</f>
        <v>0</v>
      </c>
      <c r="BD229" s="24">
        <f>COUNTIF(Z229:$AG229,#REF!)</f>
        <v>0</v>
      </c>
      <c r="BE229" s="24">
        <f>COUNTIF(Z229:$AG229,#REF!)</f>
        <v>0</v>
      </c>
      <c r="BF229" s="24">
        <f>COUNTIF(Z229:$AG229,#REF!)</f>
        <v>0</v>
      </c>
      <c r="BG229" s="24">
        <f>COUNTIF(Z229:$AG229,#REF!)</f>
        <v>0</v>
      </c>
      <c r="BH229" s="24">
        <f>COUNTIF(Z229:$AG229,#REF!)</f>
        <v>0</v>
      </c>
      <c r="BI229" s="24">
        <f>COUNTIF(Z229:$AG229,#REF!)</f>
        <v>0</v>
      </c>
      <c r="BJ229" s="24">
        <f>COUNTIF(Z229:$AG229,#REF!)</f>
        <v>0</v>
      </c>
      <c r="BK229" s="24">
        <f>COUNTIF(Z229:$AG229,#REF!)</f>
        <v>0</v>
      </c>
      <c r="BL229" s="24">
        <f>COUNTIF(Z229:$AG229,#REF!)</f>
        <v>0</v>
      </c>
      <c r="BM229" s="24">
        <f>COUNTIF(Z229:$AG229,#REF!)</f>
        <v>0</v>
      </c>
      <c r="BN229" s="24">
        <f>COUNTIF(AA229:$AG229,Z229)</f>
        <v>0</v>
      </c>
      <c r="BO229" s="24">
        <f>COUNTIF(AB229:$AG229,AA229)</f>
        <v>0</v>
      </c>
      <c r="BP229" s="24">
        <f>COUNTIF(AC229:$AG229,AB229)</f>
        <v>0</v>
      </c>
      <c r="BQ229" s="24">
        <f>COUNTIF(AD229:$AG229,AC229)</f>
        <v>0</v>
      </c>
      <c r="BR229" s="24">
        <f>COUNTIF(AE229:$AG229,AD229)</f>
        <v>0</v>
      </c>
      <c r="BS229" s="24">
        <f>COUNTIF(AF229:$AG229,AE229)</f>
        <v>0</v>
      </c>
      <c r="BT229" s="24">
        <f>COUNTIF(AG229:$AG229,AF229)</f>
        <v>0</v>
      </c>
    </row>
    <row r="230" spans="1:72" x14ac:dyDescent="0.2">
      <c r="A230" s="24" t="e">
        <f t="shared" si="46"/>
        <v>#REF!</v>
      </c>
      <c r="B230" s="211"/>
      <c r="C230" s="201"/>
      <c r="D230" s="101"/>
      <c r="E230" s="101"/>
      <c r="F230" s="101"/>
      <c r="G230" s="101"/>
      <c r="H230" s="101"/>
      <c r="I230" s="101"/>
      <c r="J230" s="101"/>
      <c r="K230" s="101"/>
      <c r="L230" s="101"/>
      <c r="M230" s="101"/>
      <c r="N230" s="101"/>
      <c r="O230" s="101"/>
      <c r="P230" s="101"/>
      <c r="Q230" s="101"/>
      <c r="R230" s="101"/>
      <c r="S230" s="101"/>
      <c r="T230" s="101"/>
      <c r="U230" s="101"/>
      <c r="V230" s="101"/>
      <c r="W230" s="101"/>
      <c r="X230" s="101"/>
      <c r="Y230" s="101"/>
      <c r="Z230" s="101"/>
      <c r="AA230" s="101"/>
      <c r="AB230" s="37"/>
      <c r="AC230" s="40"/>
      <c r="AD230" s="37"/>
      <c r="AE230" s="40"/>
      <c r="AF230" s="37"/>
      <c r="AG230" s="40"/>
      <c r="AH230" s="24">
        <f>IF(D230="",0,IFERROR(SEARCH(E230:$AG230,D230),0))</f>
        <v>0</v>
      </c>
      <c r="AI230" s="24">
        <f>IF(E230="",0,COUNTIF(F230:$AG230,E230))</f>
        <v>0</v>
      </c>
      <c r="AJ230" s="24">
        <f>IF(F230="",0,COUNTIF(G230:$AG230,F230))</f>
        <v>0</v>
      </c>
      <c r="AK230" s="24">
        <f>IF(G230="",0,COUNTIF(H230:$AG230,G230))</f>
        <v>0</v>
      </c>
      <c r="AL230" s="24">
        <f>IF(H230="",0,COUNTIF(I230:$AG230,H230))</f>
        <v>0</v>
      </c>
      <c r="AM230" s="24">
        <f>IF(I230="",0,COUNTIF(J230:$AG230,I230))</f>
        <v>0</v>
      </c>
      <c r="AN230" s="24">
        <f>IF(J230="",0,COUNTIF(K230:$AG230,J230))</f>
        <v>0</v>
      </c>
      <c r="AO230" s="24">
        <f>IF(K230="",0,COUNTIF(L230:$AG230,K230))</f>
        <v>0</v>
      </c>
      <c r="AP230" s="24">
        <f>IF(L230="",0,COUNTIF(M230:$AG230,L230))</f>
        <v>0</v>
      </c>
      <c r="AQ230" s="24">
        <f>IF(M230="",0,COUNTIF(N230:$AG230,M230))</f>
        <v>0</v>
      </c>
      <c r="AR230" s="24">
        <f>IF(N230="",0,COUNTIF(O230:$AG230,N230))</f>
        <v>0</v>
      </c>
      <c r="AS230" s="24">
        <f>IF(O230="",0,COUNTIF(P230:$AG230,O230))</f>
        <v>0</v>
      </c>
      <c r="AT230" s="24">
        <f>IF(P230="",0,COUNTIF(Q230:$AG230,P230))</f>
        <v>0</v>
      </c>
      <c r="AU230" s="24">
        <f>IF(Q230="",0,COUNTIF(R230:$AG230,Q230))</f>
        <v>0</v>
      </c>
      <c r="AV230" s="24">
        <f>IF(R230="",0,COUNTIF(S230:$AG230,R230))</f>
        <v>0</v>
      </c>
      <c r="AW230" s="24">
        <f>IF(S230="",0,COUNTIF(T230:$AG230,S230))</f>
        <v>0</v>
      </c>
      <c r="AX230" s="24">
        <f>IF(T230="",0,COUNTIF(U230:$AG230,T230))</f>
        <v>0</v>
      </c>
      <c r="AY230" s="24">
        <f>IF(U230="",0,COUNTIF(V230:$AG230,U230))</f>
        <v>0</v>
      </c>
      <c r="AZ230" s="24">
        <f>IF(V230="",0,COUNTIF(W230:$AG230,V230))</f>
        <v>0</v>
      </c>
      <c r="BA230" s="24">
        <f>IF(W230="",0,COUNTIF(X230:$AG230,W230))</f>
        <v>0</v>
      </c>
      <c r="BB230" s="24">
        <f>IF(X230="",0,COUNTIF(Y230:$AG230,X230))</f>
        <v>0</v>
      </c>
      <c r="BC230" s="24">
        <f>IF(Y230="",0,COUNTIF(Z230:$AG230,Y230))</f>
        <v>0</v>
      </c>
      <c r="BD230" s="24" t="e">
        <f>IF(#REF!="",0,COUNTIF(Z230:$AG230,#REF!))</f>
        <v>#REF!</v>
      </c>
      <c r="BE230" s="24" t="e">
        <f>IF(#REF!="",0,COUNTIF(Z230:$AG230,#REF!))</f>
        <v>#REF!</v>
      </c>
      <c r="BF230" s="24" t="e">
        <f>IF(#REF!="",0,COUNTIF(Z230:$AG230,#REF!))</f>
        <v>#REF!</v>
      </c>
      <c r="BG230" s="24" t="e">
        <f>IF(#REF!="",0,COUNTIF(Z230:$AG230,#REF!))</f>
        <v>#REF!</v>
      </c>
      <c r="BH230" s="24" t="e">
        <f>IF(#REF!="",0,COUNTIF(Z230:$AG230,#REF!))</f>
        <v>#REF!</v>
      </c>
      <c r="BI230" s="24" t="e">
        <f>IF(#REF!="",0,COUNTIF(Z230:$AG230,#REF!))</f>
        <v>#REF!</v>
      </c>
      <c r="BJ230" s="24" t="e">
        <f>IF(#REF!="",0,COUNTIF(Z230:$AG230,#REF!))</f>
        <v>#REF!</v>
      </c>
      <c r="BK230" s="24" t="e">
        <f>IF(#REF!="",0,COUNTIF(Z230:$AG230,#REF!))</f>
        <v>#REF!</v>
      </c>
      <c r="BL230" s="24" t="e">
        <f>IF(#REF!="",0,COUNTIF(Z230:$AG230,#REF!))</f>
        <v>#REF!</v>
      </c>
      <c r="BM230" s="24" t="e">
        <f>IF(#REF!="",0,COUNTIF(Z230:$AG230,#REF!))</f>
        <v>#REF!</v>
      </c>
      <c r="BN230" s="24">
        <f>IF(Z230="",0,COUNTIF(AA230:$AG230,Z230))</f>
        <v>0</v>
      </c>
      <c r="BO230" s="24">
        <f>IF(AA230="",0,COUNTIF(AB230:$AG230,AA230))</f>
        <v>0</v>
      </c>
      <c r="BP230" s="24">
        <f>IF(AB230="",0,COUNTIF(AC230:$AG230,AB230))</f>
        <v>0</v>
      </c>
      <c r="BQ230" s="24">
        <f>IF(AC230="",0,COUNTIF(AD230:$AG230,AC230))</f>
        <v>0</v>
      </c>
      <c r="BR230" s="24">
        <f>IF(AD230="",0,COUNTIF(AE230:$AG230,AD230))</f>
        <v>0</v>
      </c>
      <c r="BS230" s="24">
        <f>IF(AE230="",0,COUNTIF(AF230:$AG230,AE230))</f>
        <v>0</v>
      </c>
      <c r="BT230" s="24">
        <f>IF(AF230="",0,COUNTIF(AG230:$AG230,AF230))</f>
        <v>0</v>
      </c>
    </row>
    <row r="231" spans="1:72" s="26" customFormat="1" x14ac:dyDescent="0.2">
      <c r="A231" s="25"/>
      <c r="B231" s="211"/>
      <c r="C231" s="19">
        <v>0.5</v>
      </c>
      <c r="D231" s="46"/>
      <c r="E231" s="71"/>
      <c r="F231" s="71"/>
      <c r="G231" s="71"/>
      <c r="H231" s="71"/>
      <c r="I231" s="71"/>
      <c r="J231" s="111"/>
      <c r="K231" s="110"/>
      <c r="L231" s="50"/>
      <c r="M231" s="50"/>
      <c r="N231" s="49"/>
      <c r="O231" s="73"/>
      <c r="P231" s="50"/>
      <c r="Q231" s="99"/>
      <c r="R231" s="99"/>
      <c r="S231" s="99"/>
      <c r="T231" s="49"/>
      <c r="U231" s="73"/>
      <c r="V231" s="46"/>
      <c r="W231" s="71"/>
      <c r="X231" s="111"/>
      <c r="Y231" s="110"/>
      <c r="Z231" s="71"/>
      <c r="AA231" s="71"/>
      <c r="AB231" s="46"/>
      <c r="AC231" s="71"/>
      <c r="AD231" s="46"/>
      <c r="AE231" s="71"/>
      <c r="AF231" s="46"/>
      <c r="AG231" s="71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</row>
    <row r="232" spans="1:72" s="23" customFormat="1" x14ac:dyDescent="0.2">
      <c r="B232" s="211"/>
      <c r="C232" s="202">
        <v>0.54166666666666663</v>
      </c>
      <c r="D232" s="102"/>
      <c r="E232" s="102"/>
      <c r="F232" s="102"/>
      <c r="G232" s="102"/>
      <c r="H232" s="102"/>
      <c r="I232" s="102"/>
      <c r="J232" s="102"/>
      <c r="K232" s="102"/>
      <c r="L232" s="102"/>
      <c r="M232" s="102"/>
      <c r="N232" s="102"/>
      <c r="O232" s="102"/>
      <c r="P232" s="102"/>
      <c r="Q232" s="102"/>
      <c r="R232" s="102"/>
      <c r="S232" s="102"/>
      <c r="T232" s="102"/>
      <c r="U232" s="102"/>
      <c r="V232" s="102"/>
      <c r="W232" s="102"/>
      <c r="X232" s="102"/>
      <c r="Y232" s="102"/>
      <c r="Z232" s="102"/>
      <c r="AA232" s="102"/>
      <c r="AB232" s="43"/>
      <c r="AC232" s="58"/>
      <c r="AD232" s="43"/>
      <c r="AE232" s="58"/>
      <c r="AF232" s="43"/>
      <c r="AG232" s="58"/>
      <c r="AH232" s="24">
        <f>COUNTIF(E232:$AG232,D232)</f>
        <v>0</v>
      </c>
      <c r="AI232" s="24">
        <f>COUNTIF(F232:$AG232,E232)</f>
        <v>0</v>
      </c>
      <c r="AJ232" s="24">
        <f>COUNTIF(G232:$AG232,F232)</f>
        <v>0</v>
      </c>
      <c r="AK232" s="24">
        <f>COUNTIF(H232:$AG232,G232)</f>
        <v>0</v>
      </c>
      <c r="AL232" s="24">
        <f>COUNTIF(I232:$AG232,H232)</f>
        <v>0</v>
      </c>
      <c r="AM232" s="24">
        <f>COUNTIF(J232:$AG232,I232)</f>
        <v>0</v>
      </c>
      <c r="AN232" s="24">
        <f>COUNTIF(K232:$AG232,J232)</f>
        <v>0</v>
      </c>
      <c r="AO232" s="24">
        <f>COUNTIF(L232:$AG232,K232)</f>
        <v>0</v>
      </c>
      <c r="AP232" s="24">
        <f>COUNTIF(M232:$AG232,L232)</f>
        <v>0</v>
      </c>
      <c r="AQ232" s="24">
        <f>COUNTIF(N232:$AG232,M232)</f>
        <v>0</v>
      </c>
      <c r="AR232" s="24">
        <f>COUNTIF(O232:$AG232,N232)</f>
        <v>0</v>
      </c>
      <c r="AS232" s="24">
        <f>COUNTIF(P232:$AG232,O232)</f>
        <v>0</v>
      </c>
      <c r="AT232" s="24">
        <f>COUNTIF(Q232:$AG232,P232)</f>
        <v>0</v>
      </c>
      <c r="AU232" s="24">
        <f>COUNTIF(R232:$AG232,Q232)</f>
        <v>0</v>
      </c>
      <c r="AV232" s="24">
        <f>COUNTIF(S232:$AG232,R232)</f>
        <v>0</v>
      </c>
      <c r="AW232" s="24">
        <f>COUNTIF(T232:$AG232,S232)</f>
        <v>0</v>
      </c>
      <c r="AX232" s="24">
        <f>COUNTIF(U232:$AG232,T232)</f>
        <v>0</v>
      </c>
      <c r="AY232" s="24">
        <f>COUNTIF(V232:$AG232,U232)</f>
        <v>0</v>
      </c>
      <c r="AZ232" s="24">
        <f>COUNTIF(W232:$AG232,V232)</f>
        <v>0</v>
      </c>
      <c r="BA232" s="24">
        <f>COUNTIF(X232:$AG232,W232)</f>
        <v>0</v>
      </c>
      <c r="BB232" s="24">
        <f>COUNTIF(Y232:$AG232,X232)</f>
        <v>0</v>
      </c>
      <c r="BC232" s="24">
        <f>COUNTIF(Z232:$AG232,Y232)</f>
        <v>0</v>
      </c>
      <c r="BD232" s="24">
        <f>COUNTIF(Z232:$AG232,#REF!)</f>
        <v>0</v>
      </c>
      <c r="BE232" s="24">
        <f>COUNTIF(Z232:$AG232,#REF!)</f>
        <v>0</v>
      </c>
      <c r="BF232" s="24">
        <f>COUNTIF(Z232:$AG232,#REF!)</f>
        <v>0</v>
      </c>
      <c r="BG232" s="24">
        <f>COUNTIF(Z232:$AG232,#REF!)</f>
        <v>0</v>
      </c>
      <c r="BH232" s="24">
        <f>COUNTIF(Z232:$AG232,#REF!)</f>
        <v>0</v>
      </c>
      <c r="BI232" s="24">
        <f>COUNTIF(Z232:$AG232,#REF!)</f>
        <v>0</v>
      </c>
      <c r="BJ232" s="24">
        <f>COUNTIF(Z232:$AG232,#REF!)</f>
        <v>0</v>
      </c>
      <c r="BK232" s="24">
        <f>COUNTIF(Z232:$AG232,#REF!)</f>
        <v>0</v>
      </c>
      <c r="BL232" s="24">
        <f>COUNTIF(Z232:$AG232,#REF!)</f>
        <v>0</v>
      </c>
      <c r="BM232" s="24">
        <f>COUNTIF(Z232:$AG232,#REF!)</f>
        <v>0</v>
      </c>
      <c r="BN232" s="24">
        <f>COUNTIF(AA232:$AG232,Z232)</f>
        <v>0</v>
      </c>
      <c r="BO232" s="24">
        <f>COUNTIF(AB232:$AG232,AA232)</f>
        <v>0</v>
      </c>
      <c r="BP232" s="24">
        <f>COUNTIF(AC232:$AG232,AB232)</f>
        <v>0</v>
      </c>
      <c r="BQ232" s="24">
        <f>COUNTIF(AD232:$AG232,AC232)</f>
        <v>0</v>
      </c>
      <c r="BR232" s="24">
        <f>COUNTIF(AE232:$AG232,AD232)</f>
        <v>0</v>
      </c>
      <c r="BS232" s="24">
        <f>COUNTIF(AF232:$AG232,AE232)</f>
        <v>0</v>
      </c>
      <c r="BT232" s="24">
        <f>COUNTIF(AG232:$AG232,AF232)</f>
        <v>0</v>
      </c>
    </row>
    <row r="233" spans="1:72" x14ac:dyDescent="0.2">
      <c r="A233" s="24" t="e">
        <f t="shared" ref="A233:A234" si="47">SUM(AH233:BT233)</f>
        <v>#REF!</v>
      </c>
      <c r="B233" s="211"/>
      <c r="C233" s="200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  <c r="AA233" s="103"/>
      <c r="AB233" s="37"/>
      <c r="AC233" s="40"/>
      <c r="AD233" s="37"/>
      <c r="AE233" s="40"/>
      <c r="AF233" s="37"/>
      <c r="AG233" s="40"/>
      <c r="AH233" s="24">
        <f>IF(D233="",0,IFERROR(SEARCH(E233:$AG233,D233),0))</f>
        <v>0</v>
      </c>
      <c r="AI233" s="24">
        <f>IF(E233="",0,COUNTIF(F233:$AG233,E233))</f>
        <v>0</v>
      </c>
      <c r="AJ233" s="24">
        <f>IF(F233="",0,COUNTIF(G233:$AG233,F233))</f>
        <v>0</v>
      </c>
      <c r="AK233" s="24">
        <f>IF(G233="",0,COUNTIF(H233:$AG233,G233))</f>
        <v>0</v>
      </c>
      <c r="AL233" s="24">
        <f>IF(H233="",0,COUNTIF(I233:$AG233,H233))</f>
        <v>0</v>
      </c>
      <c r="AM233" s="24">
        <f>IF(I233="",0,COUNTIF(J233:$AG233,I233))</f>
        <v>0</v>
      </c>
      <c r="AN233" s="24">
        <f>IF(J233="",0,COUNTIF(K233:$AG233,J233))</f>
        <v>0</v>
      </c>
      <c r="AO233" s="24">
        <f>IF(K233="",0,COUNTIF(L233:$AG233,K233))</f>
        <v>0</v>
      </c>
      <c r="AP233" s="24">
        <f>IF(L233="",0,COUNTIF(M233:$AG233,L233))</f>
        <v>0</v>
      </c>
      <c r="AQ233" s="24">
        <f>IF(M233="",0,COUNTIF(N233:$AG233,M233))</f>
        <v>0</v>
      </c>
      <c r="AR233" s="24">
        <f>IF(N233="",0,COUNTIF(O233:$AG233,N233))</f>
        <v>0</v>
      </c>
      <c r="AS233" s="24">
        <f>IF(O233="",0,COUNTIF(P233:$AG233,O233))</f>
        <v>0</v>
      </c>
      <c r="AT233" s="24">
        <f>IF(P233="",0,COUNTIF(Q233:$AG233,P233))</f>
        <v>0</v>
      </c>
      <c r="AU233" s="24">
        <f>IF(Q233="",0,COUNTIF(R233:$AG233,Q233))</f>
        <v>0</v>
      </c>
      <c r="AV233" s="24">
        <f>IF(R233="",0,COUNTIF(S233:$AG233,R233))</f>
        <v>0</v>
      </c>
      <c r="AW233" s="24">
        <f>IF(S233="",0,COUNTIF(T233:$AG233,S233))</f>
        <v>0</v>
      </c>
      <c r="AX233" s="24">
        <f>IF(T233="",0,COUNTIF(U233:$AG233,T233))</f>
        <v>0</v>
      </c>
      <c r="AY233" s="24">
        <f>IF(U233="",0,COUNTIF(V233:$AG233,U233))</f>
        <v>0</v>
      </c>
      <c r="AZ233" s="24">
        <f>IF(V233="",0,COUNTIF(W233:$AG233,V233))</f>
        <v>0</v>
      </c>
      <c r="BA233" s="24">
        <f>IF(W233="",0,COUNTIF(X233:$AG233,W233))</f>
        <v>0</v>
      </c>
      <c r="BB233" s="24">
        <f>IF(X233="",0,COUNTIF(Y233:$AG233,X233))</f>
        <v>0</v>
      </c>
      <c r="BC233" s="24">
        <f>IF(Y233="",0,COUNTIF(Z233:$AG233,Y233))</f>
        <v>0</v>
      </c>
      <c r="BD233" s="24" t="e">
        <f>IF(#REF!="",0,COUNTIF(Z233:$AG233,#REF!))</f>
        <v>#REF!</v>
      </c>
      <c r="BE233" s="24" t="e">
        <f>IF(#REF!="",0,COUNTIF(Z233:$AG233,#REF!))</f>
        <v>#REF!</v>
      </c>
      <c r="BF233" s="24" t="e">
        <f>IF(#REF!="",0,COUNTIF(Z233:$AG233,#REF!))</f>
        <v>#REF!</v>
      </c>
      <c r="BG233" s="24" t="e">
        <f>IF(#REF!="",0,COUNTIF(Z233:$AG233,#REF!))</f>
        <v>#REF!</v>
      </c>
      <c r="BH233" s="24" t="e">
        <f>IF(#REF!="",0,COUNTIF(Z233:$AG233,#REF!))</f>
        <v>#REF!</v>
      </c>
      <c r="BI233" s="24" t="e">
        <f>IF(#REF!="",0,COUNTIF(Z233:$AG233,#REF!))</f>
        <v>#REF!</v>
      </c>
      <c r="BJ233" s="24" t="e">
        <f>IF(#REF!="",0,COUNTIF(Z233:$AG233,#REF!))</f>
        <v>#REF!</v>
      </c>
      <c r="BK233" s="24" t="e">
        <f>IF(#REF!="",0,COUNTIF(Z233:$AG233,#REF!))</f>
        <v>#REF!</v>
      </c>
      <c r="BL233" s="24" t="e">
        <f>IF(#REF!="",0,COUNTIF(Z233:$AG233,#REF!))</f>
        <v>#REF!</v>
      </c>
      <c r="BM233" s="24" t="e">
        <f>IF(#REF!="",0,COUNTIF(Z233:$AG233,#REF!))</f>
        <v>#REF!</v>
      </c>
      <c r="BN233" s="24">
        <f>IF(Z233="",0,COUNTIF(AA233:$AG233,Z233))</f>
        <v>0</v>
      </c>
      <c r="BO233" s="24">
        <f>IF(AA233="",0,COUNTIF(AB233:$AG233,AA233))</f>
        <v>0</v>
      </c>
      <c r="BP233" s="24">
        <f>IF(AB233="",0,COUNTIF(AC233:$AG233,AB233))</f>
        <v>0</v>
      </c>
      <c r="BQ233" s="24">
        <f>IF(AC233="",0,COUNTIF(AD233:$AG233,AC233))</f>
        <v>0</v>
      </c>
      <c r="BR233" s="24">
        <f>IF(AD233="",0,COUNTIF(AE233:$AG233,AD233))</f>
        <v>0</v>
      </c>
      <c r="BS233" s="24">
        <f>IF(AE233="",0,COUNTIF(AF233:$AG233,AE233))</f>
        <v>0</v>
      </c>
      <c r="BT233" s="24">
        <f>IF(AF233="",0,COUNTIF(AG233:$AG233,AF233))</f>
        <v>0</v>
      </c>
    </row>
    <row r="234" spans="1:72" x14ac:dyDescent="0.2">
      <c r="A234" s="24">
        <f t="shared" si="47"/>
        <v>0</v>
      </c>
      <c r="B234" s="211"/>
      <c r="C234" s="201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  <c r="AA234" s="103"/>
      <c r="AB234" s="37"/>
      <c r="AC234" s="40"/>
      <c r="AD234" s="37"/>
      <c r="AE234" s="40"/>
      <c r="AF234" s="37"/>
      <c r="AG234" s="40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  <c r="AS234" s="23"/>
      <c r="AT234" s="23"/>
      <c r="AU234" s="23"/>
      <c r="AV234" s="23"/>
      <c r="AW234" s="23"/>
      <c r="AX234" s="23"/>
      <c r="AY234" s="23"/>
      <c r="AZ234" s="23"/>
      <c r="BA234" s="23"/>
      <c r="BB234" s="23"/>
      <c r="BC234" s="23"/>
      <c r="BD234" s="23"/>
      <c r="BE234" s="23"/>
      <c r="BF234" s="23"/>
      <c r="BG234" s="23"/>
      <c r="BH234" s="23"/>
      <c r="BI234" s="23"/>
      <c r="BJ234" s="23"/>
      <c r="BK234" s="23"/>
      <c r="BL234" s="23"/>
      <c r="BM234" s="23"/>
      <c r="BN234" s="23"/>
      <c r="BO234" s="23"/>
      <c r="BP234" s="23"/>
      <c r="BQ234" s="23"/>
      <c r="BR234" s="23"/>
      <c r="BS234" s="23"/>
      <c r="BT234" s="23"/>
    </row>
    <row r="235" spans="1:72" s="23" customFormat="1" x14ac:dyDescent="0.2">
      <c r="B235" s="211"/>
      <c r="C235" s="202">
        <v>0.58333333333333337</v>
      </c>
      <c r="D235" s="102"/>
      <c r="E235" s="102"/>
      <c r="F235" s="102"/>
      <c r="G235" s="102"/>
      <c r="H235" s="102"/>
      <c r="I235" s="102"/>
      <c r="J235" s="102"/>
      <c r="K235" s="102"/>
      <c r="L235" s="102"/>
      <c r="M235" s="102"/>
      <c r="N235" s="102"/>
      <c r="O235" s="102"/>
      <c r="P235" s="102"/>
      <c r="Q235" s="102"/>
      <c r="R235" s="102"/>
      <c r="S235" s="102"/>
      <c r="T235" s="102"/>
      <c r="U235" s="102"/>
      <c r="V235" s="102"/>
      <c r="W235" s="102"/>
      <c r="X235" s="102"/>
      <c r="Y235" s="102"/>
      <c r="Z235" s="102"/>
      <c r="AA235" s="102"/>
      <c r="AB235" s="43"/>
      <c r="AC235" s="58"/>
      <c r="AD235" s="43"/>
      <c r="AE235" s="58"/>
      <c r="AF235" s="43"/>
      <c r="AG235" s="58"/>
      <c r="AH235" s="24">
        <f>COUNTIF(E235:$AG235,D235)</f>
        <v>0</v>
      </c>
      <c r="AI235" s="24">
        <f>COUNTIF(F235:$AG235,E235)</f>
        <v>0</v>
      </c>
      <c r="AJ235" s="24">
        <f>COUNTIF(G235:$AG235,F235)</f>
        <v>0</v>
      </c>
      <c r="AK235" s="24">
        <f>COUNTIF(H235:$AG235,G235)</f>
        <v>0</v>
      </c>
      <c r="AL235" s="24">
        <f>COUNTIF(I235:$AG235,H235)</f>
        <v>0</v>
      </c>
      <c r="AM235" s="24">
        <f>COUNTIF(J235:$AG235,I235)</f>
        <v>0</v>
      </c>
      <c r="AN235" s="24">
        <f>COUNTIF(K235:$AG235,J235)</f>
        <v>0</v>
      </c>
      <c r="AO235" s="24">
        <f>COUNTIF(L235:$AG235,K235)</f>
        <v>0</v>
      </c>
      <c r="AP235" s="24">
        <f>COUNTIF(M235:$AG235,L235)</f>
        <v>0</v>
      </c>
      <c r="AQ235" s="24">
        <f>COUNTIF(N235:$AG235,M235)</f>
        <v>0</v>
      </c>
      <c r="AR235" s="24">
        <f>COUNTIF(O235:$AG235,N235)</f>
        <v>0</v>
      </c>
      <c r="AS235" s="24">
        <f>COUNTIF(P235:$AG235,O235)</f>
        <v>0</v>
      </c>
      <c r="AT235" s="24">
        <f>COUNTIF(Q235:$AG235,P235)</f>
        <v>0</v>
      </c>
      <c r="AU235" s="24">
        <f>COUNTIF(R235:$AG235,Q235)</f>
        <v>0</v>
      </c>
      <c r="AV235" s="24">
        <f>COUNTIF(S235:$AG235,R235)</f>
        <v>0</v>
      </c>
      <c r="AW235" s="24">
        <f>COUNTIF(T235:$AG235,S235)</f>
        <v>0</v>
      </c>
      <c r="AX235" s="24">
        <f>COUNTIF(U235:$AG235,T235)</f>
        <v>0</v>
      </c>
      <c r="AY235" s="24">
        <f>COUNTIF(V235:$AG235,U235)</f>
        <v>0</v>
      </c>
      <c r="AZ235" s="24">
        <f>COUNTIF(W235:$AG235,V235)</f>
        <v>0</v>
      </c>
      <c r="BA235" s="24">
        <f>COUNTIF(X235:$AG235,W235)</f>
        <v>0</v>
      </c>
      <c r="BB235" s="24">
        <f>COUNTIF(Y235:$AG235,X235)</f>
        <v>0</v>
      </c>
      <c r="BC235" s="24">
        <f>COUNTIF(Z235:$AG235,Y235)</f>
        <v>0</v>
      </c>
      <c r="BD235" s="24">
        <f>COUNTIF(Z235:$AG235,#REF!)</f>
        <v>0</v>
      </c>
      <c r="BE235" s="24">
        <f>COUNTIF(Z235:$AG235,#REF!)</f>
        <v>0</v>
      </c>
      <c r="BF235" s="24">
        <f>COUNTIF(Z235:$AG235,#REF!)</f>
        <v>0</v>
      </c>
      <c r="BG235" s="24">
        <f>COUNTIF(Z235:$AG235,#REF!)</f>
        <v>0</v>
      </c>
      <c r="BH235" s="24">
        <f>COUNTIF(Z235:$AG235,#REF!)</f>
        <v>0</v>
      </c>
      <c r="BI235" s="24">
        <f>COUNTIF(Z235:$AG235,#REF!)</f>
        <v>0</v>
      </c>
      <c r="BJ235" s="24">
        <f>COUNTIF(Z235:$AG235,#REF!)</f>
        <v>0</v>
      </c>
      <c r="BK235" s="24">
        <f>COUNTIF(Z235:$AG235,#REF!)</f>
        <v>0</v>
      </c>
      <c r="BL235" s="24">
        <f>COUNTIF(Z235:$AG235,#REF!)</f>
        <v>0</v>
      </c>
      <c r="BM235" s="24">
        <f>COUNTIF(Z235:$AG235,#REF!)</f>
        <v>0</v>
      </c>
      <c r="BN235" s="24">
        <f>COUNTIF(AA235:$AG235,Z235)</f>
        <v>0</v>
      </c>
      <c r="BO235" s="24">
        <f>COUNTIF(AB235:$AG235,AA235)</f>
        <v>0</v>
      </c>
      <c r="BP235" s="24">
        <f>COUNTIF(AC235:$AG235,AB235)</f>
        <v>0</v>
      </c>
      <c r="BQ235" s="24">
        <f>COUNTIF(AD235:$AG235,AC235)</f>
        <v>0</v>
      </c>
      <c r="BR235" s="24">
        <f>COUNTIF(AE235:$AG235,AD235)</f>
        <v>0</v>
      </c>
      <c r="BS235" s="24">
        <f>COUNTIF(AF235:$AG235,AE235)</f>
        <v>0</v>
      </c>
      <c r="BT235" s="24">
        <f>COUNTIF(AG235:$AG235,AF235)</f>
        <v>0</v>
      </c>
    </row>
    <row r="236" spans="1:72" x14ac:dyDescent="0.2">
      <c r="A236" s="24" t="e">
        <f t="shared" ref="A236:A237" si="48">SUM(AH236:BT236)</f>
        <v>#REF!</v>
      </c>
      <c r="B236" s="211"/>
      <c r="C236" s="200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  <c r="AA236" s="103"/>
      <c r="AB236" s="37"/>
      <c r="AC236" s="40"/>
      <c r="AD236" s="37"/>
      <c r="AE236" s="40"/>
      <c r="AF236" s="37"/>
      <c r="AG236" s="40"/>
      <c r="AH236" s="24">
        <f>IF(D236="",0,IFERROR(SEARCH(E236:$AG236,D236),0))</f>
        <v>0</v>
      </c>
      <c r="AI236" s="24">
        <f>IF(E236="",0,COUNTIF(F236:$AG236,E236))</f>
        <v>0</v>
      </c>
      <c r="AJ236" s="24">
        <f>IF(F236="",0,COUNTIF(G236:$AG236,F236))</f>
        <v>0</v>
      </c>
      <c r="AK236" s="24">
        <f>IF(G236="",0,COUNTIF(H236:$AG236,G236))</f>
        <v>0</v>
      </c>
      <c r="AL236" s="24">
        <f>IF(H236="",0,COUNTIF(I236:$AG236,H236))</f>
        <v>0</v>
      </c>
      <c r="AM236" s="24">
        <f>IF(I236="",0,COUNTIF(J236:$AG236,I236))</f>
        <v>0</v>
      </c>
      <c r="AN236" s="24">
        <f>IF(J236="",0,COUNTIF(K236:$AG236,J236))</f>
        <v>0</v>
      </c>
      <c r="AO236" s="24">
        <f>IF(K236="",0,COUNTIF(L236:$AG236,K236))</f>
        <v>0</v>
      </c>
      <c r="AP236" s="24">
        <f>IF(L236="",0,COUNTIF(M236:$AG236,L236))</f>
        <v>0</v>
      </c>
      <c r="AQ236" s="24">
        <f>IF(M236="",0,COUNTIF(N236:$AG236,M236))</f>
        <v>0</v>
      </c>
      <c r="AR236" s="24">
        <f>IF(N236="",0,COUNTIF(O236:$AG236,N236))</f>
        <v>0</v>
      </c>
      <c r="AS236" s="24">
        <f>IF(O236="",0,COUNTIF(P236:$AG236,O236))</f>
        <v>0</v>
      </c>
      <c r="AT236" s="24">
        <f>IF(P236="",0,COUNTIF(Q236:$AG236,P236))</f>
        <v>0</v>
      </c>
      <c r="AU236" s="24">
        <f>IF(Q236="",0,COUNTIF(R236:$AG236,Q236))</f>
        <v>0</v>
      </c>
      <c r="AV236" s="24">
        <f>IF(R236="",0,COUNTIF(S236:$AG236,R236))</f>
        <v>0</v>
      </c>
      <c r="AW236" s="24">
        <f>IF(S236="",0,COUNTIF(T236:$AG236,S236))</f>
        <v>0</v>
      </c>
      <c r="AX236" s="24">
        <f>IF(T236="",0,COUNTIF(U236:$AG236,T236))</f>
        <v>0</v>
      </c>
      <c r="AY236" s="24">
        <f>IF(U236="",0,COUNTIF(V236:$AG236,U236))</f>
        <v>0</v>
      </c>
      <c r="AZ236" s="24">
        <f>IF(V236="",0,COUNTIF(W236:$AG236,V236))</f>
        <v>0</v>
      </c>
      <c r="BA236" s="24">
        <f>IF(W236="",0,COUNTIF(X236:$AG236,W236))</f>
        <v>0</v>
      </c>
      <c r="BB236" s="24">
        <f>IF(X236="",0,COUNTIF(Y236:$AG236,X236))</f>
        <v>0</v>
      </c>
      <c r="BC236" s="24">
        <f>IF(Y236="",0,COUNTIF(Z236:$AG236,Y236))</f>
        <v>0</v>
      </c>
      <c r="BD236" s="24" t="e">
        <f>IF(#REF!="",0,COUNTIF(Z236:$AG236,#REF!))</f>
        <v>#REF!</v>
      </c>
      <c r="BE236" s="24" t="e">
        <f>IF(#REF!="",0,COUNTIF(Z236:$AG236,#REF!))</f>
        <v>#REF!</v>
      </c>
      <c r="BF236" s="24" t="e">
        <f>IF(#REF!="",0,COUNTIF(Z236:$AG236,#REF!))</f>
        <v>#REF!</v>
      </c>
      <c r="BG236" s="24" t="e">
        <f>IF(#REF!="",0,COUNTIF(Z236:$AG236,#REF!))</f>
        <v>#REF!</v>
      </c>
      <c r="BH236" s="24" t="e">
        <f>IF(#REF!="",0,COUNTIF(Z236:$AG236,#REF!))</f>
        <v>#REF!</v>
      </c>
      <c r="BI236" s="24" t="e">
        <f>IF(#REF!="",0,COUNTIF(Z236:$AG236,#REF!))</f>
        <v>#REF!</v>
      </c>
      <c r="BJ236" s="24" t="e">
        <f>IF(#REF!="",0,COUNTIF(Z236:$AG236,#REF!))</f>
        <v>#REF!</v>
      </c>
      <c r="BK236" s="24" t="e">
        <f>IF(#REF!="",0,COUNTIF(Z236:$AG236,#REF!))</f>
        <v>#REF!</v>
      </c>
      <c r="BL236" s="24" t="e">
        <f>IF(#REF!="",0,COUNTIF(Z236:$AG236,#REF!))</f>
        <v>#REF!</v>
      </c>
      <c r="BM236" s="24" t="e">
        <f>IF(#REF!="",0,COUNTIF(Z236:$AG236,#REF!))</f>
        <v>#REF!</v>
      </c>
      <c r="BN236" s="24">
        <f>IF(Z236="",0,COUNTIF(AA236:$AG236,Z236))</f>
        <v>0</v>
      </c>
      <c r="BO236" s="24">
        <f>IF(AA236="",0,COUNTIF(AB236:$AG236,AA236))</f>
        <v>0</v>
      </c>
      <c r="BP236" s="24">
        <f>IF(AB236="",0,COUNTIF(AC236:$AG236,AB236))</f>
        <v>0</v>
      </c>
      <c r="BQ236" s="24">
        <f>IF(AC236="",0,COUNTIF(AD236:$AG236,AC236))</f>
        <v>0</v>
      </c>
      <c r="BR236" s="24">
        <f>IF(AD236="",0,COUNTIF(AE236:$AG236,AD236))</f>
        <v>0</v>
      </c>
      <c r="BS236" s="24">
        <f>IF(AE236="",0,COUNTIF(AF236:$AG236,AE236))</f>
        <v>0</v>
      </c>
      <c r="BT236" s="24">
        <f>IF(AF236="",0,COUNTIF(AG236:$AG236,AF236))</f>
        <v>0</v>
      </c>
    </row>
    <row r="237" spans="1:72" x14ac:dyDescent="0.2">
      <c r="A237" s="24">
        <f t="shared" si="48"/>
        <v>0</v>
      </c>
      <c r="B237" s="211"/>
      <c r="C237" s="201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  <c r="AA237" s="103"/>
      <c r="AB237" s="37"/>
      <c r="AC237" s="40"/>
      <c r="AD237" s="37"/>
      <c r="AE237" s="40"/>
      <c r="AF237" s="37"/>
      <c r="AG237" s="40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  <c r="AS237" s="23"/>
      <c r="AT237" s="23"/>
      <c r="AU237" s="23"/>
      <c r="AV237" s="23"/>
      <c r="AW237" s="23"/>
      <c r="AX237" s="23"/>
      <c r="AY237" s="23"/>
      <c r="AZ237" s="23"/>
      <c r="BA237" s="23"/>
      <c r="BB237" s="23"/>
      <c r="BC237" s="23"/>
      <c r="BD237" s="23"/>
      <c r="BE237" s="23"/>
      <c r="BF237" s="23"/>
      <c r="BG237" s="23"/>
      <c r="BH237" s="23"/>
      <c r="BI237" s="23"/>
      <c r="BJ237" s="23"/>
      <c r="BK237" s="23"/>
      <c r="BL237" s="23"/>
      <c r="BM237" s="23"/>
      <c r="BN237" s="23"/>
      <c r="BO237" s="23"/>
      <c r="BP237" s="23"/>
      <c r="BQ237" s="23"/>
      <c r="BR237" s="23"/>
      <c r="BS237" s="23"/>
      <c r="BT237" s="23"/>
    </row>
    <row r="238" spans="1:72" s="23" customFormat="1" x14ac:dyDescent="0.2">
      <c r="B238" s="211"/>
      <c r="C238" s="202">
        <v>0.625</v>
      </c>
      <c r="D238" s="102"/>
      <c r="E238" s="102"/>
      <c r="F238" s="102"/>
      <c r="G238" s="102"/>
      <c r="H238" s="102"/>
      <c r="I238" s="102"/>
      <c r="J238" s="102"/>
      <c r="K238" s="102"/>
      <c r="L238" s="102"/>
      <c r="M238" s="102"/>
      <c r="N238" s="102"/>
      <c r="O238" s="102"/>
      <c r="P238" s="102"/>
      <c r="Q238" s="102"/>
      <c r="R238" s="102"/>
      <c r="S238" s="102"/>
      <c r="T238" s="102"/>
      <c r="U238" s="102"/>
      <c r="V238" s="102"/>
      <c r="W238" s="102"/>
      <c r="X238" s="102"/>
      <c r="Y238" s="102"/>
      <c r="Z238" s="102"/>
      <c r="AA238" s="102"/>
      <c r="AB238" s="43"/>
      <c r="AC238" s="58"/>
      <c r="AD238" s="43"/>
      <c r="AE238" s="58"/>
      <c r="AF238" s="43"/>
      <c r="AG238" s="58"/>
      <c r="AH238" s="24">
        <f>COUNTIF(E238:$AG238,D238)</f>
        <v>0</v>
      </c>
      <c r="AI238" s="24">
        <f>COUNTIF(F238:$AG238,E238)</f>
        <v>0</v>
      </c>
      <c r="AJ238" s="24">
        <f>COUNTIF(G238:$AG238,F238)</f>
        <v>0</v>
      </c>
      <c r="AK238" s="24">
        <f>COUNTIF(H238:$AG238,G238)</f>
        <v>0</v>
      </c>
      <c r="AL238" s="24">
        <f>COUNTIF(I238:$AG238,H238)</f>
        <v>0</v>
      </c>
      <c r="AM238" s="24">
        <f>COUNTIF(J238:$AG238,I238)</f>
        <v>0</v>
      </c>
      <c r="AN238" s="24">
        <f>COUNTIF(K238:$AG238,J238)</f>
        <v>0</v>
      </c>
      <c r="AO238" s="24">
        <f>COUNTIF(L238:$AG238,K238)</f>
        <v>0</v>
      </c>
      <c r="AP238" s="24">
        <f>COUNTIF(M238:$AG238,L238)</f>
        <v>0</v>
      </c>
      <c r="AQ238" s="24">
        <f>COUNTIF(N238:$AG238,M238)</f>
        <v>0</v>
      </c>
      <c r="AR238" s="24">
        <f>COUNTIF(O238:$AG238,N238)</f>
        <v>0</v>
      </c>
      <c r="AS238" s="24">
        <f>COUNTIF(P238:$AG238,O238)</f>
        <v>0</v>
      </c>
      <c r="AT238" s="24">
        <f>COUNTIF(Q238:$AG238,P238)</f>
        <v>0</v>
      </c>
      <c r="AU238" s="24">
        <f>COUNTIF(R238:$AG238,Q238)</f>
        <v>0</v>
      </c>
      <c r="AV238" s="24">
        <f>COUNTIF(S238:$AG238,R238)</f>
        <v>0</v>
      </c>
      <c r="AW238" s="24">
        <f>COUNTIF(T238:$AG238,S238)</f>
        <v>0</v>
      </c>
      <c r="AX238" s="24">
        <f>COUNTIF(U238:$AG238,T238)</f>
        <v>0</v>
      </c>
      <c r="AY238" s="24">
        <f>COUNTIF(V238:$AG238,U238)</f>
        <v>0</v>
      </c>
      <c r="AZ238" s="24">
        <f>COUNTIF(W238:$AG238,V238)</f>
        <v>0</v>
      </c>
      <c r="BA238" s="24">
        <f>COUNTIF(X238:$AG238,W238)</f>
        <v>0</v>
      </c>
      <c r="BB238" s="24">
        <f>COUNTIF(Y238:$AG238,X238)</f>
        <v>0</v>
      </c>
      <c r="BC238" s="24">
        <f>COUNTIF(Z238:$AG238,Y238)</f>
        <v>0</v>
      </c>
      <c r="BD238" s="24">
        <f>COUNTIF(Z238:$AG238,#REF!)</f>
        <v>0</v>
      </c>
      <c r="BE238" s="24">
        <f>COUNTIF(Z238:$AG238,#REF!)</f>
        <v>0</v>
      </c>
      <c r="BF238" s="24">
        <f>COUNTIF(Z238:$AG238,#REF!)</f>
        <v>0</v>
      </c>
      <c r="BG238" s="24">
        <f>COUNTIF(Z238:$AG238,#REF!)</f>
        <v>0</v>
      </c>
      <c r="BH238" s="24">
        <f>COUNTIF(Z238:$AG238,#REF!)</f>
        <v>0</v>
      </c>
      <c r="BI238" s="24">
        <f>COUNTIF(Z238:$AG238,#REF!)</f>
        <v>0</v>
      </c>
      <c r="BJ238" s="24">
        <f>COUNTIF(Z238:$AG238,#REF!)</f>
        <v>0</v>
      </c>
      <c r="BK238" s="24">
        <f>COUNTIF(Z238:$AG238,#REF!)</f>
        <v>0</v>
      </c>
      <c r="BL238" s="24">
        <f>COUNTIF(Z238:$AG238,#REF!)</f>
        <v>0</v>
      </c>
      <c r="BM238" s="24">
        <f>COUNTIF(Z238:$AG238,#REF!)</f>
        <v>0</v>
      </c>
      <c r="BN238" s="24">
        <f>COUNTIF(AA238:$AG238,Z238)</f>
        <v>0</v>
      </c>
      <c r="BO238" s="24">
        <f>COUNTIF(AB238:$AG238,AA238)</f>
        <v>0</v>
      </c>
      <c r="BP238" s="24">
        <f>COUNTIF(AC238:$AG238,AB238)</f>
        <v>0</v>
      </c>
      <c r="BQ238" s="24">
        <f>COUNTIF(AD238:$AG238,AC238)</f>
        <v>0</v>
      </c>
      <c r="BR238" s="24">
        <f>COUNTIF(AE238:$AG238,AD238)</f>
        <v>0</v>
      </c>
      <c r="BS238" s="24">
        <f>COUNTIF(AF238:$AG238,AE238)</f>
        <v>0</v>
      </c>
      <c r="BT238" s="24">
        <f>COUNTIF(AG238:$AG238,AF238)</f>
        <v>0</v>
      </c>
    </row>
    <row r="239" spans="1:72" x14ac:dyDescent="0.2">
      <c r="A239" s="24" t="e">
        <f t="shared" ref="A239:A240" si="49">SUM(AH239:BT239)</f>
        <v>#REF!</v>
      </c>
      <c r="B239" s="211"/>
      <c r="C239" s="200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  <c r="AA239" s="103"/>
      <c r="AB239" s="37"/>
      <c r="AC239" s="40"/>
      <c r="AD239" s="37"/>
      <c r="AE239" s="40"/>
      <c r="AF239" s="37"/>
      <c r="AG239" s="40"/>
      <c r="AH239" s="24">
        <f>IF(D239="",0,IFERROR(SEARCH(E239:$AG239,D239),0))</f>
        <v>0</v>
      </c>
      <c r="AI239" s="24">
        <f>IF(E239="",0,COUNTIF(F239:$AG239,E239))</f>
        <v>0</v>
      </c>
      <c r="AJ239" s="24">
        <f>IF(F239="",0,COUNTIF(G239:$AG239,F239))</f>
        <v>0</v>
      </c>
      <c r="AK239" s="24">
        <f>IF(G239="",0,COUNTIF(H239:$AG239,G239))</f>
        <v>0</v>
      </c>
      <c r="AL239" s="24">
        <f>IF(H239="",0,COUNTIF(I239:$AG239,H239))</f>
        <v>0</v>
      </c>
      <c r="AM239" s="24">
        <f>IF(I239="",0,COUNTIF(J239:$AG239,I239))</f>
        <v>0</v>
      </c>
      <c r="AN239" s="24">
        <f>IF(J239="",0,COUNTIF(K239:$AG239,J239))</f>
        <v>0</v>
      </c>
      <c r="AO239" s="24">
        <f>IF(K239="",0,COUNTIF(L239:$AG239,K239))</f>
        <v>0</v>
      </c>
      <c r="AP239" s="24">
        <f>IF(L239="",0,COUNTIF(M239:$AG239,L239))</f>
        <v>0</v>
      </c>
      <c r="AQ239" s="24">
        <f>IF(M239="",0,COUNTIF(N239:$AG239,M239))</f>
        <v>0</v>
      </c>
      <c r="AR239" s="24">
        <f>IF(N239="",0,COUNTIF(O239:$AG239,N239))</f>
        <v>0</v>
      </c>
      <c r="AS239" s="24">
        <f>IF(O239="",0,COUNTIF(P239:$AG239,O239))</f>
        <v>0</v>
      </c>
      <c r="AT239" s="24">
        <f>IF(P239="",0,COUNTIF(Q239:$AG239,P239))</f>
        <v>0</v>
      </c>
      <c r="AU239" s="24">
        <f>IF(Q239="",0,COUNTIF(R239:$AG239,Q239))</f>
        <v>0</v>
      </c>
      <c r="AV239" s="24">
        <f>IF(R239="",0,COUNTIF(S239:$AG239,R239))</f>
        <v>0</v>
      </c>
      <c r="AW239" s="24">
        <f>IF(S239="",0,COUNTIF(T239:$AG239,S239))</f>
        <v>0</v>
      </c>
      <c r="AX239" s="24">
        <f>IF(T239="",0,COUNTIF(U239:$AG239,T239))</f>
        <v>0</v>
      </c>
      <c r="AY239" s="24">
        <f>IF(U239="",0,COUNTIF(V239:$AG239,U239))</f>
        <v>0</v>
      </c>
      <c r="AZ239" s="24">
        <f>IF(V239="",0,COUNTIF(W239:$AG239,V239))</f>
        <v>0</v>
      </c>
      <c r="BA239" s="24">
        <f>IF(W239="",0,COUNTIF(X239:$AG239,W239))</f>
        <v>0</v>
      </c>
      <c r="BB239" s="24">
        <f>IF(X239="",0,COUNTIF(Y239:$AG239,X239))</f>
        <v>0</v>
      </c>
      <c r="BC239" s="24">
        <f>IF(Y239="",0,COUNTIF(Z239:$AG239,Y239))</f>
        <v>0</v>
      </c>
      <c r="BD239" s="24" t="e">
        <f>IF(#REF!="",0,COUNTIF(Z239:$AG239,#REF!))</f>
        <v>#REF!</v>
      </c>
      <c r="BE239" s="24" t="e">
        <f>IF(#REF!="",0,COUNTIF(Z239:$AG239,#REF!))</f>
        <v>#REF!</v>
      </c>
      <c r="BF239" s="24" t="e">
        <f>IF(#REF!="",0,COUNTIF(Z239:$AG239,#REF!))</f>
        <v>#REF!</v>
      </c>
      <c r="BG239" s="24" t="e">
        <f>IF(#REF!="",0,COUNTIF(Z239:$AG239,#REF!))</f>
        <v>#REF!</v>
      </c>
      <c r="BH239" s="24" t="e">
        <f>IF(#REF!="",0,COUNTIF(Z239:$AG239,#REF!))</f>
        <v>#REF!</v>
      </c>
      <c r="BI239" s="24" t="e">
        <f>IF(#REF!="",0,COUNTIF(Z239:$AG239,#REF!))</f>
        <v>#REF!</v>
      </c>
      <c r="BJ239" s="24" t="e">
        <f>IF(#REF!="",0,COUNTIF(Z239:$AG239,#REF!))</f>
        <v>#REF!</v>
      </c>
      <c r="BK239" s="24" t="e">
        <f>IF(#REF!="",0,COUNTIF(Z239:$AG239,#REF!))</f>
        <v>#REF!</v>
      </c>
      <c r="BL239" s="24" t="e">
        <f>IF(#REF!="",0,COUNTIF(Z239:$AG239,#REF!))</f>
        <v>#REF!</v>
      </c>
      <c r="BM239" s="24" t="e">
        <f>IF(#REF!="",0,COUNTIF(Z239:$AG239,#REF!))</f>
        <v>#REF!</v>
      </c>
      <c r="BN239" s="24">
        <f>IF(Z239="",0,COUNTIF(AA239:$AG239,Z239))</f>
        <v>0</v>
      </c>
      <c r="BO239" s="24">
        <f>IF(AA239="",0,COUNTIF(AB239:$AG239,AA239))</f>
        <v>0</v>
      </c>
      <c r="BP239" s="24">
        <f>IF(AB239="",0,COUNTIF(AC239:$AG239,AB239))</f>
        <v>0</v>
      </c>
      <c r="BQ239" s="24">
        <f>IF(AC239="",0,COUNTIF(AD239:$AG239,AC239))</f>
        <v>0</v>
      </c>
      <c r="BR239" s="24">
        <f>IF(AD239="",0,COUNTIF(AE239:$AG239,AD239))</f>
        <v>0</v>
      </c>
      <c r="BS239" s="24">
        <f>IF(AE239="",0,COUNTIF(AF239:$AG239,AE239))</f>
        <v>0</v>
      </c>
      <c r="BT239" s="24">
        <f>IF(AF239="",0,COUNTIF(AG239:$AG239,AF239))</f>
        <v>0</v>
      </c>
    </row>
    <row r="240" spans="1:72" x14ac:dyDescent="0.2">
      <c r="A240" s="24">
        <f t="shared" si="49"/>
        <v>0</v>
      </c>
      <c r="B240" s="211"/>
      <c r="C240" s="201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  <c r="AB240" s="37"/>
      <c r="AC240" s="40"/>
      <c r="AD240" s="37"/>
      <c r="AE240" s="40"/>
      <c r="AF240" s="37"/>
      <c r="AG240" s="40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  <c r="AS240" s="23"/>
      <c r="AT240" s="23"/>
      <c r="AU240" s="23"/>
      <c r="AV240" s="23"/>
      <c r="AW240" s="23"/>
      <c r="AX240" s="23"/>
      <c r="AY240" s="23"/>
      <c r="AZ240" s="23"/>
      <c r="BA240" s="23"/>
      <c r="BB240" s="23"/>
      <c r="BC240" s="23"/>
      <c r="BD240" s="23"/>
      <c r="BE240" s="23"/>
      <c r="BF240" s="23"/>
      <c r="BG240" s="23"/>
      <c r="BH240" s="23"/>
      <c r="BI240" s="23"/>
      <c r="BJ240" s="23"/>
      <c r="BK240" s="23"/>
      <c r="BL240" s="23"/>
      <c r="BM240" s="23"/>
      <c r="BN240" s="23"/>
      <c r="BO240" s="23"/>
      <c r="BP240" s="23"/>
      <c r="BQ240" s="23"/>
      <c r="BR240" s="23"/>
      <c r="BS240" s="23"/>
      <c r="BT240" s="23"/>
    </row>
    <row r="241" spans="1:72" s="23" customFormat="1" x14ac:dyDescent="0.2">
      <c r="B241" s="211"/>
      <c r="C241" s="202">
        <v>0.66666666666666663</v>
      </c>
      <c r="D241" s="102"/>
      <c r="E241" s="102"/>
      <c r="F241" s="102"/>
      <c r="G241" s="102"/>
      <c r="H241" s="102"/>
      <c r="I241" s="102"/>
      <c r="J241" s="102"/>
      <c r="K241" s="102"/>
      <c r="L241" s="102"/>
      <c r="M241" s="102"/>
      <c r="N241" s="102"/>
      <c r="O241" s="102"/>
      <c r="P241" s="102"/>
      <c r="Q241" s="102"/>
      <c r="R241" s="102"/>
      <c r="S241" s="102"/>
      <c r="T241" s="102"/>
      <c r="U241" s="102"/>
      <c r="V241" s="102"/>
      <c r="W241" s="102"/>
      <c r="X241" s="102"/>
      <c r="Y241" s="102"/>
      <c r="Z241" s="102"/>
      <c r="AA241" s="102"/>
      <c r="AB241" s="43"/>
      <c r="AC241" s="58"/>
      <c r="AD241" s="43"/>
      <c r="AE241" s="58"/>
      <c r="AF241" s="43"/>
      <c r="AG241" s="58"/>
      <c r="AH241" s="24">
        <f>COUNTIF(E241:$AG241,D241)</f>
        <v>0</v>
      </c>
      <c r="AI241" s="24">
        <f>COUNTIF(F241:$AG241,E241)</f>
        <v>0</v>
      </c>
      <c r="AJ241" s="24">
        <f>COUNTIF(G241:$AG241,F241)</f>
        <v>0</v>
      </c>
      <c r="AK241" s="24">
        <f>COUNTIF(H241:$AG241,G241)</f>
        <v>0</v>
      </c>
      <c r="AL241" s="24">
        <f>COUNTIF(I241:$AG241,H241)</f>
        <v>0</v>
      </c>
      <c r="AM241" s="24">
        <f>COUNTIF(J241:$AG241,I241)</f>
        <v>0</v>
      </c>
      <c r="AN241" s="24">
        <f>COUNTIF(K241:$AG241,J241)</f>
        <v>0</v>
      </c>
      <c r="AO241" s="24">
        <f>COUNTIF(L241:$AG241,K241)</f>
        <v>0</v>
      </c>
      <c r="AP241" s="24">
        <f>COUNTIF(M241:$AG241,L241)</f>
        <v>0</v>
      </c>
      <c r="AQ241" s="24">
        <f>COUNTIF(N241:$AG241,M241)</f>
        <v>0</v>
      </c>
      <c r="AR241" s="24">
        <f>COUNTIF(O241:$AG241,N241)</f>
        <v>0</v>
      </c>
      <c r="AS241" s="24">
        <f>COUNTIF(P241:$AG241,O241)</f>
        <v>0</v>
      </c>
      <c r="AT241" s="24">
        <f>COUNTIF(Q241:$AG241,P241)</f>
        <v>0</v>
      </c>
      <c r="AU241" s="24">
        <f>COUNTIF(R241:$AG241,Q241)</f>
        <v>0</v>
      </c>
      <c r="AV241" s="24">
        <f>COUNTIF(S241:$AG241,R241)</f>
        <v>0</v>
      </c>
      <c r="AW241" s="24">
        <f>COUNTIF(T241:$AG241,S241)</f>
        <v>0</v>
      </c>
      <c r="AX241" s="24">
        <f>COUNTIF(U241:$AG241,T241)</f>
        <v>0</v>
      </c>
      <c r="AY241" s="24">
        <f>COUNTIF(V241:$AG241,U241)</f>
        <v>0</v>
      </c>
      <c r="AZ241" s="24">
        <f>COUNTIF(W241:$AG241,V241)</f>
        <v>0</v>
      </c>
      <c r="BA241" s="24">
        <f>COUNTIF(X241:$AG241,W241)</f>
        <v>0</v>
      </c>
      <c r="BB241" s="24">
        <f>COUNTIF(Y241:$AG241,X241)</f>
        <v>0</v>
      </c>
      <c r="BC241" s="24">
        <f>COUNTIF(Z241:$AG241,Y241)</f>
        <v>0</v>
      </c>
      <c r="BD241" s="24">
        <f>COUNTIF(Z241:$AG241,#REF!)</f>
        <v>0</v>
      </c>
      <c r="BE241" s="24">
        <f>COUNTIF(Z241:$AG241,#REF!)</f>
        <v>0</v>
      </c>
      <c r="BF241" s="24">
        <f>COUNTIF(Z241:$AG241,#REF!)</f>
        <v>0</v>
      </c>
      <c r="BG241" s="24">
        <f>COUNTIF(Z241:$AG241,#REF!)</f>
        <v>0</v>
      </c>
      <c r="BH241" s="24">
        <f>COUNTIF(Z241:$AG241,#REF!)</f>
        <v>0</v>
      </c>
      <c r="BI241" s="24">
        <f>COUNTIF(Z241:$AG241,#REF!)</f>
        <v>0</v>
      </c>
      <c r="BJ241" s="24">
        <f>COUNTIF(Z241:$AG241,#REF!)</f>
        <v>0</v>
      </c>
      <c r="BK241" s="24">
        <f>COUNTIF(Z241:$AG241,#REF!)</f>
        <v>0</v>
      </c>
      <c r="BL241" s="24">
        <f>COUNTIF(Z241:$AG241,#REF!)</f>
        <v>0</v>
      </c>
      <c r="BM241" s="24">
        <f>COUNTIF(Z241:$AG241,#REF!)</f>
        <v>0</v>
      </c>
      <c r="BN241" s="24">
        <f>COUNTIF(AA241:$AG241,Z241)</f>
        <v>0</v>
      </c>
      <c r="BO241" s="24">
        <f>COUNTIF(AB241:$AG241,AA241)</f>
        <v>0</v>
      </c>
      <c r="BP241" s="24">
        <f>COUNTIF(AC241:$AG241,AB241)</f>
        <v>0</v>
      </c>
      <c r="BQ241" s="24">
        <f>COUNTIF(AD241:$AG241,AC241)</f>
        <v>0</v>
      </c>
      <c r="BR241" s="24">
        <f>COUNTIF(AE241:$AG241,AD241)</f>
        <v>0</v>
      </c>
      <c r="BS241" s="24">
        <f>COUNTIF(AF241:$AG241,AE241)</f>
        <v>0</v>
      </c>
      <c r="BT241" s="24">
        <f>COUNTIF(AG241:$AG241,AF241)</f>
        <v>0</v>
      </c>
    </row>
    <row r="242" spans="1:72" x14ac:dyDescent="0.2">
      <c r="A242" s="24" t="e">
        <f t="shared" ref="A242:A243" si="50">SUM(AH242:BT242)</f>
        <v>#REF!</v>
      </c>
      <c r="B242" s="211"/>
      <c r="C242" s="200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  <c r="AA242" s="103"/>
      <c r="AB242" s="37"/>
      <c r="AC242" s="40"/>
      <c r="AD242" s="37"/>
      <c r="AE242" s="40"/>
      <c r="AF242" s="37"/>
      <c r="AG242" s="40"/>
      <c r="AH242" s="24">
        <f>IF(D242="",0,IFERROR(SEARCH(E242:$AG242,D242),0))</f>
        <v>0</v>
      </c>
      <c r="AI242" s="24">
        <f>IF(E242="",0,COUNTIF(F242:$AG242,E242))</f>
        <v>0</v>
      </c>
      <c r="AJ242" s="24">
        <f>IF(F242="",0,COUNTIF(G242:$AG242,F242))</f>
        <v>0</v>
      </c>
      <c r="AK242" s="24">
        <f>IF(G242="",0,COUNTIF(H242:$AG242,G242))</f>
        <v>0</v>
      </c>
      <c r="AL242" s="24">
        <f>IF(H242="",0,COUNTIF(I242:$AG242,H242))</f>
        <v>0</v>
      </c>
      <c r="AM242" s="24">
        <f>IF(I242="",0,COUNTIF(J242:$AG242,I242))</f>
        <v>0</v>
      </c>
      <c r="AN242" s="24">
        <f>IF(J242="",0,COUNTIF(K242:$AG242,J242))</f>
        <v>0</v>
      </c>
      <c r="AO242" s="24">
        <f>IF(K242="",0,COUNTIF(L242:$AG242,K242))</f>
        <v>0</v>
      </c>
      <c r="AP242" s="24">
        <f>IF(L242="",0,COUNTIF(M242:$AG242,L242))</f>
        <v>0</v>
      </c>
      <c r="AQ242" s="24">
        <f>IF(M242="",0,COUNTIF(N242:$AG242,M242))</f>
        <v>0</v>
      </c>
      <c r="AR242" s="24">
        <f>IF(N242="",0,COUNTIF(O242:$AG242,N242))</f>
        <v>0</v>
      </c>
      <c r="AS242" s="24">
        <f>IF(O242="",0,COUNTIF(P242:$AG242,O242))</f>
        <v>0</v>
      </c>
      <c r="AT242" s="24">
        <f>IF(P242="",0,COUNTIF(Q242:$AG242,P242))</f>
        <v>0</v>
      </c>
      <c r="AU242" s="24">
        <f>IF(Q242="",0,COUNTIF(R242:$AG242,Q242))</f>
        <v>0</v>
      </c>
      <c r="AV242" s="24">
        <f>IF(R242="",0,COUNTIF(S242:$AG242,R242))</f>
        <v>0</v>
      </c>
      <c r="AW242" s="24">
        <f>IF(S242="",0,COUNTIF(T242:$AG242,S242))</f>
        <v>0</v>
      </c>
      <c r="AX242" s="24">
        <f>IF(T242="",0,COUNTIF(U242:$AG242,T242))</f>
        <v>0</v>
      </c>
      <c r="AY242" s="24">
        <f>IF(U242="",0,COUNTIF(V242:$AG242,U242))</f>
        <v>0</v>
      </c>
      <c r="AZ242" s="24">
        <f>IF(V242="",0,COUNTIF(W242:$AG242,V242))</f>
        <v>0</v>
      </c>
      <c r="BA242" s="24">
        <f>IF(W242="",0,COUNTIF(X242:$AG242,W242))</f>
        <v>0</v>
      </c>
      <c r="BB242" s="24">
        <f>IF(X242="",0,COUNTIF(Y242:$AG242,X242))</f>
        <v>0</v>
      </c>
      <c r="BC242" s="24">
        <f>IF(Y242="",0,COUNTIF(Z242:$AG242,Y242))</f>
        <v>0</v>
      </c>
      <c r="BD242" s="24" t="e">
        <f>IF(#REF!="",0,COUNTIF(Z242:$AG242,#REF!))</f>
        <v>#REF!</v>
      </c>
      <c r="BE242" s="24" t="e">
        <f>IF(#REF!="",0,COUNTIF(Z242:$AG242,#REF!))</f>
        <v>#REF!</v>
      </c>
      <c r="BF242" s="24" t="e">
        <f>IF(#REF!="",0,COUNTIF(Z242:$AG242,#REF!))</f>
        <v>#REF!</v>
      </c>
      <c r="BG242" s="24" t="e">
        <f>IF(#REF!="",0,COUNTIF(Z242:$AG242,#REF!))</f>
        <v>#REF!</v>
      </c>
      <c r="BH242" s="24" t="e">
        <f>IF(#REF!="",0,COUNTIF(Z242:$AG242,#REF!))</f>
        <v>#REF!</v>
      </c>
      <c r="BI242" s="24" t="e">
        <f>IF(#REF!="",0,COUNTIF(Z242:$AG242,#REF!))</f>
        <v>#REF!</v>
      </c>
      <c r="BJ242" s="24" t="e">
        <f>IF(#REF!="",0,COUNTIF(Z242:$AG242,#REF!))</f>
        <v>#REF!</v>
      </c>
      <c r="BK242" s="24" t="e">
        <f>IF(#REF!="",0,COUNTIF(Z242:$AG242,#REF!))</f>
        <v>#REF!</v>
      </c>
      <c r="BL242" s="24" t="e">
        <f>IF(#REF!="",0,COUNTIF(Z242:$AG242,#REF!))</f>
        <v>#REF!</v>
      </c>
      <c r="BM242" s="24" t="e">
        <f>IF(#REF!="",0,COUNTIF(Z242:$AG242,#REF!))</f>
        <v>#REF!</v>
      </c>
      <c r="BN242" s="24">
        <f>IF(Z242="",0,COUNTIF(AA242:$AG242,Z242))</f>
        <v>0</v>
      </c>
      <c r="BO242" s="24">
        <f>IF(AA242="",0,COUNTIF(AB242:$AG242,AA242))</f>
        <v>0</v>
      </c>
      <c r="BP242" s="24">
        <f>IF(AB242="",0,COUNTIF(AC242:$AG242,AB242))</f>
        <v>0</v>
      </c>
      <c r="BQ242" s="24">
        <f>IF(AC242="",0,COUNTIF(AD242:$AG242,AC242))</f>
        <v>0</v>
      </c>
      <c r="BR242" s="24">
        <f>IF(AD242="",0,COUNTIF(AE242:$AG242,AD242))</f>
        <v>0</v>
      </c>
      <c r="BS242" s="24">
        <f>IF(AE242="",0,COUNTIF(AF242:$AG242,AE242))</f>
        <v>0</v>
      </c>
      <c r="BT242" s="24">
        <f>IF(AF242="",0,COUNTIF(AG242:$AG242,AF242))</f>
        <v>0</v>
      </c>
    </row>
    <row r="243" spans="1:72" ht="15" thickBot="1" x14ac:dyDescent="0.25">
      <c r="A243" s="24">
        <f t="shared" si="50"/>
        <v>0</v>
      </c>
      <c r="B243" s="211"/>
      <c r="C243" s="207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  <c r="V243" s="103"/>
      <c r="W243" s="103"/>
      <c r="X243" s="103"/>
      <c r="Y243" s="103"/>
      <c r="Z243" s="103"/>
      <c r="AA243" s="103"/>
      <c r="AB243" s="37"/>
      <c r="AC243" s="40"/>
      <c r="AD243" s="37"/>
      <c r="AE243" s="40"/>
      <c r="AF243" s="37"/>
      <c r="AG243" s="40"/>
      <c r="AH243" s="23"/>
      <c r="AI243" s="23"/>
      <c r="AJ243" s="23"/>
      <c r="AK243" s="23"/>
      <c r="AL243" s="23"/>
      <c r="AM243" s="23"/>
      <c r="AN243" s="23"/>
      <c r="AO243" s="23"/>
      <c r="AP243" s="23"/>
      <c r="AQ243" s="23"/>
      <c r="AR243" s="23"/>
      <c r="AS243" s="23"/>
      <c r="AT243" s="23"/>
      <c r="AU243" s="23"/>
      <c r="AV243" s="23"/>
      <c r="AW243" s="23"/>
      <c r="AX243" s="23"/>
      <c r="AY243" s="23"/>
      <c r="AZ243" s="23"/>
      <c r="BA243" s="23"/>
      <c r="BB243" s="23"/>
      <c r="BC243" s="23"/>
      <c r="BD243" s="23"/>
      <c r="BE243" s="23"/>
      <c r="BF243" s="23"/>
      <c r="BG243" s="23"/>
      <c r="BH243" s="23"/>
      <c r="BI243" s="23"/>
      <c r="BJ243" s="23"/>
      <c r="BK243" s="23"/>
      <c r="BL243" s="23"/>
      <c r="BM243" s="23"/>
      <c r="BN243" s="23"/>
      <c r="BO243" s="23"/>
      <c r="BP243" s="23"/>
      <c r="BQ243" s="23"/>
      <c r="BR243" s="23"/>
      <c r="BS243" s="23"/>
      <c r="BT243" s="23"/>
    </row>
    <row r="244" spans="1:72" ht="15" thickTop="1" x14ac:dyDescent="0.2"/>
  </sheetData>
  <mergeCells count="101">
    <mergeCell ref="P1:Q1"/>
    <mergeCell ref="C109:C111"/>
    <mergeCell ref="C112:C114"/>
    <mergeCell ref="AB1:AC1"/>
    <mergeCell ref="AD1:AE1"/>
    <mergeCell ref="B219:B243"/>
    <mergeCell ref="C219:C221"/>
    <mergeCell ref="C222:C224"/>
    <mergeCell ref="C225:C227"/>
    <mergeCell ref="C228:C230"/>
    <mergeCell ref="C232:C234"/>
    <mergeCell ref="C235:C237"/>
    <mergeCell ref="C238:C240"/>
    <mergeCell ref="C241:C243"/>
    <mergeCell ref="H1:I1"/>
    <mergeCell ref="L1:M1"/>
    <mergeCell ref="R1:S1"/>
    <mergeCell ref="V1:W1"/>
    <mergeCell ref="B4:B46"/>
    <mergeCell ref="C1:C3"/>
    <mergeCell ref="B1:B3"/>
    <mergeCell ref="J1:K1"/>
    <mergeCell ref="C75:C77"/>
    <mergeCell ref="C78:C80"/>
    <mergeCell ref="C81:C83"/>
    <mergeCell ref="C84:C86"/>
    <mergeCell ref="C87:C89"/>
    <mergeCell ref="C96:C98"/>
    <mergeCell ref="C99:C101"/>
    <mergeCell ref="N1:O1"/>
    <mergeCell ref="C50:C52"/>
    <mergeCell ref="C53:C55"/>
    <mergeCell ref="C56:C58"/>
    <mergeCell ref="C60:C62"/>
    <mergeCell ref="C63:C65"/>
    <mergeCell ref="C66:C68"/>
    <mergeCell ref="C69:C71"/>
    <mergeCell ref="C72:C74"/>
    <mergeCell ref="F1:G1"/>
    <mergeCell ref="C115:C117"/>
    <mergeCell ref="C118:C120"/>
    <mergeCell ref="Z1:AA1"/>
    <mergeCell ref="AF1:AG1"/>
    <mergeCell ref="X1:Y1"/>
    <mergeCell ref="B133:B175"/>
    <mergeCell ref="C142:C144"/>
    <mergeCell ref="C146:C148"/>
    <mergeCell ref="C149:C151"/>
    <mergeCell ref="C152:C154"/>
    <mergeCell ref="C155:C157"/>
    <mergeCell ref="C158:C160"/>
    <mergeCell ref="C161:C163"/>
    <mergeCell ref="C164:C166"/>
    <mergeCell ref="C167:C169"/>
    <mergeCell ref="C170:C172"/>
    <mergeCell ref="C173:C175"/>
    <mergeCell ref="T1:U1"/>
    <mergeCell ref="D1:E1"/>
    <mergeCell ref="B47:B89"/>
    <mergeCell ref="B90:B132"/>
    <mergeCell ref="C103:C105"/>
    <mergeCell ref="C106:C108"/>
    <mergeCell ref="C47:C49"/>
    <mergeCell ref="B176:B218"/>
    <mergeCell ref="C4:C6"/>
    <mergeCell ref="C7:C9"/>
    <mergeCell ref="C10:C12"/>
    <mergeCell ref="C13:C15"/>
    <mergeCell ref="C17:C19"/>
    <mergeCell ref="C20:C22"/>
    <mergeCell ref="C23:C25"/>
    <mergeCell ref="C26:C28"/>
    <mergeCell ref="C29:C31"/>
    <mergeCell ref="C32:C34"/>
    <mergeCell ref="C35:C37"/>
    <mergeCell ref="C38:C40"/>
    <mergeCell ref="C41:C43"/>
    <mergeCell ref="C44:C46"/>
    <mergeCell ref="C90:C92"/>
    <mergeCell ref="C93:C95"/>
    <mergeCell ref="C121:C123"/>
    <mergeCell ref="C124:C126"/>
    <mergeCell ref="C127:C129"/>
    <mergeCell ref="C130:C132"/>
    <mergeCell ref="C133:C135"/>
    <mergeCell ref="C136:C138"/>
    <mergeCell ref="C139:C141"/>
    <mergeCell ref="C176:C178"/>
    <mergeCell ref="C179:C181"/>
    <mergeCell ref="C182:C184"/>
    <mergeCell ref="C185:C187"/>
    <mergeCell ref="C189:C191"/>
    <mergeCell ref="C192:C194"/>
    <mergeCell ref="C195:C197"/>
    <mergeCell ref="C213:C215"/>
    <mergeCell ref="C216:C218"/>
    <mergeCell ref="C198:C200"/>
    <mergeCell ref="C201:C203"/>
    <mergeCell ref="C204:C206"/>
    <mergeCell ref="C207:C209"/>
    <mergeCell ref="C210:C212"/>
  </mergeCells>
  <conditionalFormatting sqref="A5:A6 A8:A9 A11:A12 A14:A15 A18:A19 A21:A22 A24:A25 A27:A28 A30:A31 A33:A34 A36:A37 A39:A40 A42:A43 A45:A46 A48:A49 A91:A92 A134:A135 A220:A221 A51:A52 A94:A95 A137:A138 A223:A224 A54:A55 A97:A98 A140:A141 A226:A227 A57:A58 A100:A101 A143:A144 A229:A230 A61:A62 A104:A105 A147:A148 A233:A234 A64:A65 A107:A108 A150:A151 A193:A194 A236:A237 A67:A68 A110:A111 A153:A154 A196:A197 A239:A240 A70:A71 A113:A114 A156:A157 A199:A200 A242:A243 A73:A74 A116:A117 A159:A160 A76:A77 A119:A120 A162:A163 A205:A206 A79:A80 A122:A123 A165:A166 A208:A209 A82:A83 A125:A126 A168:A169 A211:A212 A85:A86 A128:A129 A171:A172 A214:A215 A88:A89 A131:A132 A174:A175 A217:A218 A202:A203 A177:A178 A180:A181 A183:A184 A186:A187 A189:A191">
    <cfRule type="cellIs" dxfId="0" priority="11" operator="greater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37" fitToWidth="3" fitToHeight="3"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1"/>
  <sheetViews>
    <sheetView tabSelected="1" zoomScale="70" zoomScaleNormal="70" workbookViewId="0">
      <selection activeCell="E61" sqref="E61:F61"/>
    </sheetView>
  </sheetViews>
  <sheetFormatPr defaultColWidth="20.109375" defaultRowHeight="18" x14ac:dyDescent="0.25"/>
  <cols>
    <col min="1" max="1" width="4.6640625" style="2" customWidth="1"/>
    <col min="2" max="2" width="4.44140625" style="2" customWidth="1"/>
    <col min="3" max="3" width="7.6640625" style="8" customWidth="1"/>
    <col min="4" max="4" width="26.33203125" style="1" bestFit="1" customWidth="1"/>
    <col min="5" max="5" width="28" customWidth="1"/>
    <col min="6" max="6" width="27.88671875" customWidth="1"/>
    <col min="7" max="11" width="25.77734375" customWidth="1"/>
    <col min="12" max="12" width="3.5546875" bestFit="1" customWidth="1"/>
    <col min="13" max="13" width="7.44140625" customWidth="1"/>
    <col min="14" max="14" width="3.44140625" bestFit="1" customWidth="1"/>
    <col min="15" max="15" width="34.21875" customWidth="1"/>
    <col min="16" max="18" width="15.77734375" customWidth="1"/>
  </cols>
  <sheetData>
    <row r="1" spans="1:21" x14ac:dyDescent="0.25">
      <c r="A1" s="262" t="s">
        <v>7</v>
      </c>
      <c r="B1" s="262"/>
      <c r="C1" s="262"/>
      <c r="D1" s="18">
        <v>10</v>
      </c>
      <c r="E1" s="21">
        <f>IF(AND(D1&gt;0,D1&lt;17),D1,VLOOKUP(UPPER(D1),M3:O18,3,FALSE))</f>
        <v>10</v>
      </c>
      <c r="F1" s="21"/>
      <c r="G1" s="14"/>
      <c r="H1" s="14"/>
      <c r="I1" s="14"/>
      <c r="J1" s="14"/>
      <c r="K1" s="14"/>
      <c r="L1" s="14"/>
      <c r="M1" s="14"/>
      <c r="N1" s="14"/>
    </row>
    <row r="2" spans="1:21" ht="21" customHeight="1" thickBot="1" x14ac:dyDescent="0.3">
      <c r="A2" s="3"/>
      <c r="B2" s="3"/>
      <c r="C2" s="6"/>
      <c r="D2" t="s">
        <v>37</v>
      </c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21" ht="21" thickBot="1" x14ac:dyDescent="0.35">
      <c r="A3" s="261" t="str">
        <f ca="1">INDIRECT("Program!"&amp;ADDRESS(1,E1*2+2))&amp;" PROGRAMI"</f>
        <v>INN - İNŞAAT TEK. PROGRAMI</v>
      </c>
      <c r="B3" s="263" t="str">
        <f ca="1">INDIRECT("Program!"&amp;ADDRESS(2,$E$1*2+2))&amp;". Sınıf ("&amp;INDIRECT("Program!"&amp;ADDRESS(3,$E$1*2+2))&amp;" Nolu Derslik)"</f>
        <v>1. Sınıf ( Nolu Derslik)</v>
      </c>
      <c r="C3" s="7"/>
      <c r="D3" s="143" t="s">
        <v>2</v>
      </c>
      <c r="E3" s="257" t="s">
        <v>3</v>
      </c>
      <c r="F3" s="257"/>
      <c r="G3" s="249" t="s">
        <v>4</v>
      </c>
      <c r="H3" s="250"/>
      <c r="I3" s="11" t="s">
        <v>5</v>
      </c>
      <c r="J3" s="12" t="s">
        <v>6</v>
      </c>
      <c r="K3" s="12" t="s">
        <v>19</v>
      </c>
      <c r="M3" s="15" t="s">
        <v>20</v>
      </c>
      <c r="N3" s="17">
        <v>1</v>
      </c>
      <c r="O3" s="15">
        <f>Program!D$1</f>
        <v>0</v>
      </c>
    </row>
    <row r="4" spans="1:21" x14ac:dyDescent="0.25">
      <c r="A4" s="261"/>
      <c r="B4" s="263"/>
      <c r="C4" s="236" t="s">
        <v>58</v>
      </c>
      <c r="D4" s="144" t="str">
        <f ca="1">IF(INDIRECT("Program!"&amp;ADDRESS(ROW(D4),$E$1*2+2))="","",INDIRECT("Program!"&amp;ADDRESS(ROW(D4),$E$1*2+2)))</f>
        <v/>
      </c>
      <c r="E4" s="181" t="str">
        <f ca="1">IF(INDIRECT("Program!"&amp;ADDRESS(ROW(E4)+43,$E$1*2+2))="","",INDIRECT("Program!"&amp;ADDRESS(ROW(E4)+43,$E$1*2+2)))</f>
        <v>Bil. Destekli Tek. Res. (A Grubu)</v>
      </c>
      <c r="F4" s="170" t="s">
        <v>73</v>
      </c>
      <c r="G4" s="77" t="str">
        <f ca="1">IF(INDIRECT("Program!"&amp;ADDRESS(ROW(G4)+86,$E$1*2+2))="","",INDIRECT("Program!"&amp;ADDRESS(ROW(G4)+86,$E$1*2+2)))</f>
        <v/>
      </c>
      <c r="H4" s="77"/>
      <c r="I4" s="77" t="str">
        <f ca="1">IF(INDIRECT("Program!"&amp;ADDRESS(ROW(I4)+86+43,$E$1*2+2))="","",INDIRECT("Program!"&amp;ADDRESS(ROW(I4)+86+43,$E$1*2+2)))</f>
        <v/>
      </c>
      <c r="J4" s="77" t="str">
        <f ca="1">IF(INDIRECT("Program!"&amp;ADDRESS(ROW(J4)+86+86,$E$1*2+2))="","",INDIRECT("Program!"&amp;ADDRESS(ROW(J4)+86+86,$E$1*2+2)))</f>
        <v/>
      </c>
      <c r="K4" s="82" t="str">
        <f ca="1">IF(INDIRECT("Program!"&amp;ADDRESS(ROW(K4)+86+86+43,$E$1*2+2))="","",INDIRECT("Program!"&amp;ADDRESS(ROW(K4)+43+86+86,$E$1*2+2)))</f>
        <v/>
      </c>
      <c r="M4" s="15" t="s">
        <v>21</v>
      </c>
      <c r="N4" s="17">
        <v>2</v>
      </c>
      <c r="O4" s="15">
        <f>Program!F$1</f>
        <v>0</v>
      </c>
      <c r="P4" s="14"/>
      <c r="Q4" s="14"/>
      <c r="R4" s="14"/>
      <c r="S4" s="14"/>
      <c r="T4" s="14"/>
      <c r="U4" s="14"/>
    </row>
    <row r="5" spans="1:21" x14ac:dyDescent="0.25">
      <c r="A5" s="261"/>
      <c r="B5" s="263"/>
      <c r="C5" s="237"/>
      <c r="D5" s="124" t="str">
        <f ca="1">IF(INDIRECT("Program!"&amp;ADDRESS(ROW(D5),$E$1*2+2))="","",INDIRECT("Program!"&amp;ADDRESS(ROW(D5),$E$1*2+2)))</f>
        <v/>
      </c>
      <c r="E5" s="182" t="str">
        <f ca="1">IF(INDIRECT("Program!"&amp;ADDRESS(ROW(E5)+43,$E$1*2+2))="","",INDIRECT("Program!"&amp;ADDRESS(ROW(E5)+43,$E$1*2+2)))</f>
        <v>L. GEVREK</v>
      </c>
      <c r="F5" s="171" t="s">
        <v>48</v>
      </c>
      <c r="G5" s="78" t="str">
        <f ca="1">IF(INDIRECT("Program!"&amp;ADDRESS(ROW(G5)+86,$E$1*2+2))="","",INDIRECT("Program!"&amp;ADDRESS(ROW(G5)+86,$E$1*2+2)))</f>
        <v/>
      </c>
      <c r="H5" s="78"/>
      <c r="I5" s="78" t="str">
        <f ca="1">IF(INDIRECT("Program!"&amp;ADDRESS(ROW(I5)+86+43,$E$1*2+2))="","",INDIRECT("Program!"&amp;ADDRESS(ROW(I5)+86+43,$E$1*2+2)))</f>
        <v/>
      </c>
      <c r="J5" s="78" t="str">
        <f ca="1">IF(INDIRECT("Program!"&amp;ADDRESS(ROW(J5)+86+86,$E$1*2+2))="","",INDIRECT("Program!"&amp;ADDRESS(ROW(J5)+86+86,$E$1*2+2)))</f>
        <v/>
      </c>
      <c r="K5" s="80" t="str">
        <f ca="1">IF(INDIRECT("Program!"&amp;ADDRESS(ROW(K5)+86+86+43,$E$1*2+2))="","",INDIRECT("Program!"&amp;ADDRESS(ROW(K5)+43+86+86,$E$1*2+2)))</f>
        <v/>
      </c>
      <c r="M5" s="15" t="s">
        <v>22</v>
      </c>
      <c r="N5" s="17">
        <v>3</v>
      </c>
      <c r="O5" s="15">
        <f>Program!H$1</f>
        <v>0</v>
      </c>
      <c r="P5" s="14"/>
      <c r="Q5" s="14"/>
      <c r="R5" s="14"/>
      <c r="S5" s="14"/>
      <c r="T5" s="14"/>
      <c r="U5" s="14"/>
    </row>
    <row r="6" spans="1:21" ht="18.75" thickBot="1" x14ac:dyDescent="0.3">
      <c r="A6" s="261"/>
      <c r="B6" s="263"/>
      <c r="C6" s="238"/>
      <c r="D6" s="145" t="str">
        <f ca="1">IF(INDIRECT("Program!"&amp;ADDRESS(ROW(D6),$E$1*2+2))="","",INDIRECT("Program!"&amp;ADDRESS(ROW(D6),$E$1*2+2))&amp;" Nolu Sınıf")</f>
        <v/>
      </c>
      <c r="E6" s="183" t="s">
        <v>82</v>
      </c>
      <c r="F6" s="172" t="s">
        <v>86</v>
      </c>
      <c r="G6" s="79" t="str">
        <f ca="1">IF(INDIRECT("Program!"&amp;ADDRESS(ROW(G6)+86,$E$1*2+2))="","",INDIRECT("Program!"&amp;ADDRESS(ROW(G6)+86,$E$1*2+2))&amp;" Nolu Sınıf")</f>
        <v/>
      </c>
      <c r="H6" s="79"/>
      <c r="I6" s="79" t="str">
        <f ca="1">IF(INDIRECT("Program!"&amp;ADDRESS(ROW(I6)+86+43,$E$1*2+2))="","",INDIRECT("Program!"&amp;ADDRESS(ROW(I6)+86+43,$E$1*2+2))&amp;" Nolu Sınıf")</f>
        <v/>
      </c>
      <c r="J6" s="79" t="str">
        <f ca="1">IF(INDIRECT("Program!"&amp;ADDRESS(ROW(J6)+86+86,$E$1*2+2))="","",INDIRECT("Program!"&amp;ADDRESS(ROW(J6)+86+86,$E$1*2+2))&amp;" Nolu Sınıf")</f>
        <v/>
      </c>
      <c r="K6" s="83" t="str">
        <f ca="1">IF(INDIRECT("Program!"&amp;ADDRESS(ROW(K6)+86+86+43,$E$1*2+2))="","",INDIRECT("Program!"&amp;ADDRESS(ROW(K6)+43+86+86,$E$1*2+2))&amp;" Nolu Sınıf")</f>
        <v/>
      </c>
      <c r="M6" s="15" t="s">
        <v>23</v>
      </c>
      <c r="N6" s="17">
        <v>4</v>
      </c>
      <c r="O6" s="15">
        <f>Program!J$1</f>
        <v>0</v>
      </c>
    </row>
    <row r="7" spans="1:21" x14ac:dyDescent="0.25">
      <c r="A7" s="261"/>
      <c r="B7" s="263"/>
      <c r="C7" s="236" t="s">
        <v>59</v>
      </c>
      <c r="D7" s="181" t="str">
        <f ca="1">IF(INDIRECT("Program!"&amp;ADDRESS(ROW(D7),$E$1*2+2))="","",INDIRECT("Program!"&amp;ADDRESS(ROW(D7),$E$1*2+2)))</f>
        <v>Statik ve Mukavemet</v>
      </c>
      <c r="E7" s="181" t="str">
        <f ca="1">IF(INDIRECT("Program!"&amp;ADDRESS(ROW(E7)+43,$E$1*2+2))="","",INDIRECT("Program!"&amp;ADDRESS(ROW(E7)+43,$E$1*2+2)))</f>
        <v>Bil. Destekli Tek. Res. (A Grubu)</v>
      </c>
      <c r="F7" s="170" t="s">
        <v>73</v>
      </c>
      <c r="G7" s="166" t="str">
        <f ca="1">IF(INDIRECT("Program!"&amp;ADDRESS(ROW(G7)+86,$E$1*2+2))="","",INDIRECT("Program!"&amp;ADDRESS(ROW(G7)+86,$E$1*2+2)))</f>
        <v>Arazi ölçmeleri (A Grubu)</v>
      </c>
      <c r="H7" s="187" t="s">
        <v>77</v>
      </c>
      <c r="I7" s="166" t="str">
        <f ca="1">IF(INDIRECT("Program!"&amp;ADDRESS(ROW(I7)+86+43,$E$1*2+2))="","",INDIRECT("Program!"&amp;ADDRESS(ROW(I7)+86+43,$E$1*2+2)))</f>
        <v>Yapı Teknolojisi (B Grubu)</v>
      </c>
      <c r="J7" s="77" t="str">
        <f ca="1">IF(INDIRECT("Program!"&amp;ADDRESS(ROW(J7)+86+86,$E$1*2+2))="","",INDIRECT("Program!"&amp;ADDRESS(ROW(J7)+86+86,$E$1*2+2)))</f>
        <v/>
      </c>
      <c r="K7" s="82" t="str">
        <f ca="1">IF(INDIRECT("Program!"&amp;ADDRESS(ROW(K7)+86+86+43,$E$1*2+2))="","",INDIRECT("Program!"&amp;ADDRESS(ROW(K7)+43+86+86,$E$1*2+2)))</f>
        <v/>
      </c>
      <c r="M7" s="15" t="s">
        <v>24</v>
      </c>
      <c r="N7" s="17">
        <v>5</v>
      </c>
      <c r="O7" s="15">
        <f>Program!L$1</f>
        <v>0</v>
      </c>
    </row>
    <row r="8" spans="1:21" x14ac:dyDescent="0.25">
      <c r="A8" s="261"/>
      <c r="B8" s="263"/>
      <c r="C8" s="237"/>
      <c r="D8" s="182" t="str">
        <f ca="1">IF(INDIRECT("Program!"&amp;ADDRESS(ROW(D8),$E$1*2+2))="","",INDIRECT("Program!"&amp;ADDRESS(ROW(D8),$E$1*2+2)))</f>
        <v>L. GEVREK</v>
      </c>
      <c r="E8" s="182" t="str">
        <f ca="1">IF(INDIRECT("Program!"&amp;ADDRESS(ROW(E8)+43,$E$1*2+2))="","",INDIRECT("Program!"&amp;ADDRESS(ROW(E8)+43,$E$1*2+2)))</f>
        <v>L. GEVREK</v>
      </c>
      <c r="F8" s="171" t="s">
        <v>48</v>
      </c>
      <c r="G8" s="167" t="str">
        <f ca="1">IF(INDIRECT("Program!"&amp;ADDRESS(ROW(G8)+86,$E$1*2+2))="","",INDIRECT("Program!"&amp;ADDRESS(ROW(G8)+86,$E$1*2+2)))</f>
        <v>F. KÖKER</v>
      </c>
      <c r="H8" s="188" t="s">
        <v>51</v>
      </c>
      <c r="I8" s="167" t="str">
        <f ca="1">IF(INDIRECT("Program!"&amp;ADDRESS(ROW(I8)+86+43,$E$1*2+2))="","",INDIRECT("Program!"&amp;ADDRESS(ROW(I8)+86+43,$E$1*2+2)))</f>
        <v>F. KÖKER</v>
      </c>
      <c r="J8" s="78" t="str">
        <f ca="1">IF(INDIRECT("Program!"&amp;ADDRESS(ROW(J8)+86+86,$E$1*2+2))="","",INDIRECT("Program!"&amp;ADDRESS(ROW(J8)+86+86,$E$1*2+2)))</f>
        <v/>
      </c>
      <c r="K8" s="80" t="str">
        <f ca="1">IF(INDIRECT("Program!"&amp;ADDRESS(ROW(K8)+86+86+43,$E$1*2+2))="","",INDIRECT("Program!"&amp;ADDRESS(ROW(K8)+43+86+86,$E$1*2+2)))</f>
        <v/>
      </c>
      <c r="M8" s="15" t="s">
        <v>25</v>
      </c>
      <c r="N8" s="17">
        <v>6</v>
      </c>
      <c r="O8" s="15">
        <f>Program!N$1</f>
        <v>0</v>
      </c>
    </row>
    <row r="9" spans="1:21" ht="18.75" thickBot="1" x14ac:dyDescent="0.3">
      <c r="A9" s="261"/>
      <c r="B9" s="263"/>
      <c r="C9" s="238"/>
      <c r="D9" s="183" t="s">
        <v>68</v>
      </c>
      <c r="E9" s="183" t="s">
        <v>82</v>
      </c>
      <c r="F9" s="172" t="s">
        <v>86</v>
      </c>
      <c r="G9" s="168" t="s">
        <v>88</v>
      </c>
      <c r="H9" s="189" t="s">
        <v>83</v>
      </c>
      <c r="I9" s="168" t="s">
        <v>89</v>
      </c>
      <c r="J9" s="79" t="str">
        <f ca="1">IF(INDIRECT("Program!"&amp;ADDRESS(ROW(J9)+86+86,$E$1*2+2))="","",INDIRECT("Program!"&amp;ADDRESS(ROW(J9)+86+86,$E$1*2+2))&amp;" Nolu Sınıf")</f>
        <v/>
      </c>
      <c r="K9" s="83" t="str">
        <f ca="1">IF(INDIRECT("Program!"&amp;ADDRESS(ROW(K9)+86+86+43,$E$1*2+2))="","",INDIRECT("Program!"&amp;ADDRESS(ROW(K9)+43+86+86,$E$1*2+2))&amp;" Nolu Sınıf")</f>
        <v/>
      </c>
      <c r="M9" s="15" t="s">
        <v>26</v>
      </c>
      <c r="N9" s="17">
        <v>7</v>
      </c>
      <c r="O9" s="15">
        <f>Program!P$1</f>
        <v>0</v>
      </c>
    </row>
    <row r="10" spans="1:21" x14ac:dyDescent="0.25">
      <c r="A10" s="261"/>
      <c r="B10" s="263"/>
      <c r="C10" s="236" t="s">
        <v>60</v>
      </c>
      <c r="D10" s="181" t="str">
        <f ca="1">IF(INDIRECT("Program!"&amp;ADDRESS(ROW(D10),$E$1*2+2))="","",INDIRECT("Program!"&amp;ADDRESS(ROW(D10),$E$1*2+2)))</f>
        <v>Statik ve Mukavemet</v>
      </c>
      <c r="E10" s="181" t="str">
        <f ca="1">IF(INDIRECT("Program!"&amp;ADDRESS(ROW(E10)+43,$E$1*2+2))="","",INDIRECT("Program!"&amp;ADDRESS(ROW(E10)+43,$E$1*2+2)))</f>
        <v>Bil. Destekli Tek. Res. (A Grubu)</v>
      </c>
      <c r="F10" s="170" t="s">
        <v>73</v>
      </c>
      <c r="G10" s="166" t="str">
        <f ca="1">IF(INDIRECT("Program!"&amp;ADDRESS(ROW(G10)+86,$E$1*2+2))="","",INDIRECT("Program!"&amp;ADDRESS(ROW(G10)+86,$E$1*2+2)))</f>
        <v>Arazi ölçmeleri (A Grubu)</v>
      </c>
      <c r="H10" s="187" t="s">
        <v>77</v>
      </c>
      <c r="I10" s="166" t="str">
        <f ca="1">IF(INDIRECT("Program!"&amp;ADDRESS(ROW(I10)+86+43,$E$1*2+2))="","",INDIRECT("Program!"&amp;ADDRESS(ROW(I10)+86+43,$E$1*2+2)))</f>
        <v>Yapı Teknolojisi (B Grubu)</v>
      </c>
      <c r="J10" s="77" t="str">
        <f ca="1">IF(INDIRECT("Program!"&amp;ADDRESS(ROW(J10)+86+86,$E$1*2+2))="","",INDIRECT("Program!"&amp;ADDRESS(ROW(J10)+86+86,$E$1*2+2)))</f>
        <v/>
      </c>
      <c r="K10" s="82" t="str">
        <f ca="1">IF(INDIRECT("Program!"&amp;ADDRESS(ROW(K10)+86+86+43,$E$1*2+2))="","",INDIRECT("Program!"&amp;ADDRESS(ROW(K10)+86+43+86,$E$1*2+2)))</f>
        <v/>
      </c>
      <c r="M10" s="15" t="s">
        <v>36</v>
      </c>
      <c r="N10" s="17">
        <v>8</v>
      </c>
      <c r="O10" s="15">
        <f>Program!R$1</f>
        <v>0</v>
      </c>
    </row>
    <row r="11" spans="1:21" x14ac:dyDescent="0.25">
      <c r="A11" s="261"/>
      <c r="B11" s="263"/>
      <c r="C11" s="237"/>
      <c r="D11" s="182" t="str">
        <f ca="1">IF(INDIRECT("Program!"&amp;ADDRESS(ROW(D11),$E$1*2+2))="","",INDIRECT("Program!"&amp;ADDRESS(ROW(D11),$E$1*2+2)))</f>
        <v>L. GEVREK</v>
      </c>
      <c r="E11" s="182" t="str">
        <f ca="1">IF(INDIRECT("Program!"&amp;ADDRESS(ROW(E11)+43,$E$1*2+2))="","",INDIRECT("Program!"&amp;ADDRESS(ROW(E11)+43,$E$1*2+2)))</f>
        <v>L. GEVREK</v>
      </c>
      <c r="F11" s="171" t="s">
        <v>48</v>
      </c>
      <c r="G11" s="167" t="str">
        <f ca="1">IF(INDIRECT("Program!"&amp;ADDRESS(ROW(G11)+86,$E$1*2+2))="","",INDIRECT("Program!"&amp;ADDRESS(ROW(G11)+86,$E$1*2+2)))</f>
        <v>F. KÖKER</v>
      </c>
      <c r="H11" s="188" t="s">
        <v>51</v>
      </c>
      <c r="I11" s="167" t="str">
        <f ca="1">IF(INDIRECT("Program!"&amp;ADDRESS(ROW(I11)+86+43,$E$1*2+2))="","",INDIRECT("Program!"&amp;ADDRESS(ROW(I11)+86+43,$E$1*2+2)))</f>
        <v>F. KÖKER</v>
      </c>
      <c r="J11" s="78" t="str">
        <f ca="1">IF(INDIRECT("Program!"&amp;ADDRESS(ROW(J11)+86+86,$E$1*2+2))="","",INDIRECT("Program!"&amp;ADDRESS(ROW(J11)+86+86,$E$1*2+2)))</f>
        <v/>
      </c>
      <c r="K11" s="80" t="str">
        <f ca="1">IF(INDIRECT("Program!"&amp;ADDRESS(ROW(K11)+86+86+43,$E$1*2+2))="","",INDIRECT("Program!"&amp;ADDRESS(ROW(K11)+86+43+86,$E$1*2+2)))</f>
        <v/>
      </c>
      <c r="M11" s="15" t="s">
        <v>28</v>
      </c>
      <c r="N11" s="17">
        <v>9</v>
      </c>
      <c r="O11" s="15">
        <f>Program!T$1</f>
        <v>0</v>
      </c>
    </row>
    <row r="12" spans="1:21" ht="18.75" thickBot="1" x14ac:dyDescent="0.3">
      <c r="A12" s="261"/>
      <c r="B12" s="263"/>
      <c r="C12" s="238"/>
      <c r="D12" s="183" t="s">
        <v>68</v>
      </c>
      <c r="E12" s="183" t="s">
        <v>82</v>
      </c>
      <c r="F12" s="172" t="s">
        <v>86</v>
      </c>
      <c r="G12" s="168" t="s">
        <v>88</v>
      </c>
      <c r="H12" s="189" t="s">
        <v>83</v>
      </c>
      <c r="I12" s="168" t="s">
        <v>89</v>
      </c>
      <c r="J12" s="79" t="str">
        <f ca="1">IF(INDIRECT("Program!"&amp;ADDRESS(ROW(J12)+86+86,$E$1*2+2))="","",INDIRECT("Program!"&amp;ADDRESS(ROW(J12)+86+86,$E$1*2+2))&amp;" Nolu Sınıf")</f>
        <v/>
      </c>
      <c r="K12" s="83" t="str">
        <f ca="1">IF(INDIRECT("Program!"&amp;ADDRESS(ROW(K12)+86+86+43,$E$1*2+2))="","",INDIRECT("Program!"&amp;ADDRESS(ROW(K12)+86+43+86,$E$1*2+2))&amp;" Nolu Sınıf")</f>
        <v/>
      </c>
      <c r="M12" s="15" t="s">
        <v>35</v>
      </c>
      <c r="N12" s="17">
        <v>10</v>
      </c>
      <c r="O12" s="15" t="str">
        <f>Program!V$1</f>
        <v>INN - İNŞAAT TEK.</v>
      </c>
    </row>
    <row r="13" spans="1:21" x14ac:dyDescent="0.25">
      <c r="A13" s="261"/>
      <c r="B13" s="263"/>
      <c r="C13" s="236" t="s">
        <v>61</v>
      </c>
      <c r="D13" s="181" t="str">
        <f ca="1">IF(INDIRECT("Program!"&amp;ADDRESS(ROW(D13),$E$1*2+2))="","",INDIRECT("Program!"&amp;ADDRESS(ROW(D13),$E$1*2+2)))</f>
        <v>Statik ve Mukavemet</v>
      </c>
      <c r="E13" s="181" t="str">
        <f ca="1">IF(INDIRECT("Program!"&amp;ADDRESS(ROW(E13)+43,$E$1*2+2))="","",INDIRECT("Program!"&amp;ADDRESS(ROW(E13)+43,$E$1*2+2)))</f>
        <v>Bil. Destekli Tek. Res. (A Grubu)</v>
      </c>
      <c r="F13" s="170" t="s">
        <v>73</v>
      </c>
      <c r="G13" s="166" t="str">
        <f ca="1">IF(INDIRECT("Program!"&amp;ADDRESS(ROW(G13)+86,$E$1*2+2))="","",INDIRECT("Program!"&amp;ADDRESS(ROW(G13)+86,$E$1*2+2)))</f>
        <v>Arazi ölçmeleri (A Grubu)</v>
      </c>
      <c r="H13" s="187" t="s">
        <v>77</v>
      </c>
      <c r="I13" s="166" t="str">
        <f ca="1">IF(INDIRECT("Program!"&amp;ADDRESS(ROW(I13)+86+43,$E$1*2+2))="","",INDIRECT("Program!"&amp;ADDRESS(ROW(I13)+86+43,$E$1*2+2)))</f>
        <v>Yapı Teknolojisi (B Grubu)</v>
      </c>
      <c r="J13" s="77" t="str">
        <f ca="1">IF(INDIRECT("Program!"&amp;ADDRESS(ROW(J13)+86+86,$E$1*2+2))="","",INDIRECT("Program!"&amp;ADDRESS(ROW(J13)+86+86,$E$1*2+2)))</f>
        <v/>
      </c>
      <c r="K13" s="82" t="str">
        <f ca="1">IF(INDIRECT("Program!"&amp;ADDRESS(ROW(K13)+86+86+43,$E$1*2+2))="","",INDIRECT("Program!"&amp;ADDRESS(ROW(K13)+86+43+86,$E$1*2+2)))</f>
        <v/>
      </c>
      <c r="M13" s="15" t="s">
        <v>33</v>
      </c>
      <c r="N13" s="17">
        <v>11</v>
      </c>
      <c r="O13" s="15">
        <f>Program!X$1</f>
        <v>0</v>
      </c>
    </row>
    <row r="14" spans="1:21" x14ac:dyDescent="0.25">
      <c r="A14" s="261"/>
      <c r="B14" s="263"/>
      <c r="C14" s="237"/>
      <c r="D14" s="182" t="str">
        <f ca="1">IF(INDIRECT("Program!"&amp;ADDRESS(ROW(D14),$E$1*2+2))="","",INDIRECT("Program!"&amp;ADDRESS(ROW(D14),$E$1*2+2)))</f>
        <v>L. GEVREK</v>
      </c>
      <c r="E14" s="182" t="str">
        <f ca="1">IF(INDIRECT("Program!"&amp;ADDRESS(ROW(E14)+43,$E$1*2+2))="","",INDIRECT("Program!"&amp;ADDRESS(ROW(E14)+43,$E$1*2+2)))</f>
        <v>L. GEVREK</v>
      </c>
      <c r="F14" s="171" t="s">
        <v>48</v>
      </c>
      <c r="G14" s="167" t="str">
        <f ca="1">IF(INDIRECT("Program!"&amp;ADDRESS(ROW(G14)+86,$E$1*2+2))="","",INDIRECT("Program!"&amp;ADDRESS(ROW(G14)+86,$E$1*2+2)))</f>
        <v>F. KÖKER</v>
      </c>
      <c r="H14" s="188" t="s">
        <v>51</v>
      </c>
      <c r="I14" s="167" t="str">
        <f ca="1">IF(INDIRECT("Program!"&amp;ADDRESS(ROW(I14)+86+43,$E$1*2+2))="","",INDIRECT("Program!"&amp;ADDRESS(ROW(I14)+86+43,$E$1*2+2)))</f>
        <v>F. KÖKER</v>
      </c>
      <c r="J14" s="78" t="str">
        <f ca="1">IF(INDIRECT("Program!"&amp;ADDRESS(ROW(J14)+86+86,$E$1*2+2))="","",INDIRECT("Program!"&amp;ADDRESS(ROW(J14)+86+86,$E$1*2+2)))</f>
        <v/>
      </c>
      <c r="K14" s="80" t="str">
        <f ca="1">IF(INDIRECT("Program!"&amp;ADDRESS(ROW(K14)+86+86+43,$E$1*2+2))="","",INDIRECT("Program!"&amp;ADDRESS(ROW(K14)+86+86+43,$E$1*2+2)))</f>
        <v/>
      </c>
      <c r="M14" s="15" t="s">
        <v>30</v>
      </c>
      <c r="N14" s="17">
        <v>12</v>
      </c>
      <c r="O14" s="15" t="e">
        <f>Program!#REF!</f>
        <v>#REF!</v>
      </c>
    </row>
    <row r="15" spans="1:21" ht="18.75" thickBot="1" x14ac:dyDescent="0.3">
      <c r="A15" s="261"/>
      <c r="B15" s="263"/>
      <c r="C15" s="238"/>
      <c r="D15" s="183" t="s">
        <v>68</v>
      </c>
      <c r="E15" s="183" t="s">
        <v>82</v>
      </c>
      <c r="F15" s="172" t="s">
        <v>86</v>
      </c>
      <c r="G15" s="168" t="s">
        <v>88</v>
      </c>
      <c r="H15" s="189" t="s">
        <v>83</v>
      </c>
      <c r="I15" s="168" t="s">
        <v>89</v>
      </c>
      <c r="J15" s="79" t="str">
        <f ca="1">IF(INDIRECT("Program!"&amp;ADDRESS(ROW(J15)+86+86,$E$1*2+2))="","",INDIRECT("Program!"&amp;ADDRESS(ROW(J15)+86+86,$E$1*2+2))&amp;" Nolu Sınıf")</f>
        <v/>
      </c>
      <c r="K15" s="83" t="str">
        <f ca="1">IF(INDIRECT("Program!"&amp;ADDRESS(ROW(K15)+43+86+86,$E$1*2+2))="","",INDIRECT("Program!"&amp;ADDRESS(ROW(K15)+43+86+86,$E$1*2+2))&amp;" Nolu Sınıf")</f>
        <v/>
      </c>
      <c r="M15" s="15" t="s">
        <v>27</v>
      </c>
      <c r="N15" s="17">
        <v>13</v>
      </c>
      <c r="O15" s="15" t="e">
        <f>Program!#REF!</f>
        <v>#REF!</v>
      </c>
    </row>
    <row r="16" spans="1:21" ht="18.75" thickBot="1" x14ac:dyDescent="0.3">
      <c r="A16" s="261"/>
      <c r="B16" s="263"/>
      <c r="C16" s="164">
        <v>0.50694444444444442</v>
      </c>
      <c r="D16" s="162"/>
      <c r="E16" s="81"/>
      <c r="F16" s="81"/>
      <c r="G16" s="81"/>
      <c r="H16" s="81"/>
      <c r="I16" s="81"/>
      <c r="J16" s="81"/>
      <c r="K16" s="163"/>
      <c r="M16" s="15" t="s">
        <v>32</v>
      </c>
      <c r="N16" s="17">
        <v>14</v>
      </c>
      <c r="O16" s="15" t="e">
        <f>Program!#REF!</f>
        <v>#REF!</v>
      </c>
    </row>
    <row r="17" spans="1:15" x14ac:dyDescent="0.25">
      <c r="A17" s="261"/>
      <c r="B17" s="263"/>
      <c r="C17" s="236" t="s">
        <v>62</v>
      </c>
      <c r="D17" s="166" t="str">
        <f ca="1">IF(INDIRECT("Program!"&amp;ADDRESS(ROW(D17),$E$1*2+2))="","",INDIRECT("Program!"&amp;ADDRESS(ROW(D17),$E$1*2+2)))</f>
        <v>Yapı Teknolojisi (A Grubu)</v>
      </c>
      <c r="E17" s="170" t="str">
        <f ca="1">IF(INDIRECT("Program!"&amp;ADDRESS(ROW(E17)+43,$E$1*2+2))="","",INDIRECT("Program!"&amp;ADDRESS(ROW(E17)+43,$E$1*2+2)))</f>
        <v>Zemin Mekaniği ve Lab. (A Grubu)</v>
      </c>
      <c r="F17" s="181" t="s">
        <v>71</v>
      </c>
      <c r="G17" s="187" t="str">
        <f ca="1">IF(INDIRECT("Program!"&amp;ADDRESS(ROW(G17)+86,$E$1*2+2))="","",INDIRECT("Program!"&amp;ADDRESS(ROW(G17)+86,$E$1*2+2)))</f>
        <v>Yapı Malzemeleri (A Grubu)</v>
      </c>
      <c r="H17" s="166" t="s">
        <v>75</v>
      </c>
      <c r="I17" s="144" t="str">
        <f ca="1">IF(INDIRECT("Program!"&amp;ADDRESS(ROW(I17)+86+43,$E$1*2+2))="","",INDIRECT("Program!"&amp;ADDRESS(ROW(I17)+86+43,$E$1*2+2)))</f>
        <v/>
      </c>
      <c r="J17" s="77" t="str">
        <f ca="1">IF(INDIRECT("Program!"&amp;ADDRESS(ROW(J17)+86+86,$E$1*2+2))="","",INDIRECT("Program!"&amp;ADDRESS(ROW(J17)+86+86,$E$1*2+2)))</f>
        <v/>
      </c>
      <c r="K17" s="82" t="str">
        <f ca="1">IF(INDIRECT("Program!"&amp;ADDRESS(ROW(K17)+43+86+86,$E$1*2+2))="","",INDIRECT("Program!"&amp;ADDRESS(ROW(K17)+43+86+86,$E$1*2+2)))</f>
        <v/>
      </c>
      <c r="M17" s="15" t="s">
        <v>29</v>
      </c>
      <c r="N17" s="17">
        <v>15</v>
      </c>
      <c r="O17" s="15" t="e">
        <f>Program!#REF!</f>
        <v>#REF!</v>
      </c>
    </row>
    <row r="18" spans="1:15" x14ac:dyDescent="0.25">
      <c r="A18" s="261"/>
      <c r="B18" s="263"/>
      <c r="C18" s="237"/>
      <c r="D18" s="167" t="str">
        <f ca="1">IF(INDIRECT("Program!"&amp;ADDRESS(ROW(D18),$E$1*2+2))="","",INDIRECT("Program!"&amp;ADDRESS(ROW(D18),$E$1*2+2)))</f>
        <v>F. KÖKER</v>
      </c>
      <c r="E18" s="171" t="str">
        <f ca="1">IF(INDIRECT("Program!"&amp;ADDRESS(ROW(E18)+43,$E$1*2+2))="","",INDIRECT("Program!"&amp;ADDRESS(ROW(E18)+43,$E$1*2+2)))</f>
        <v>Ş. YENİGÜN</v>
      </c>
      <c r="F18" s="182" t="s">
        <v>52</v>
      </c>
      <c r="G18" s="188" t="str">
        <f ca="1">IF(INDIRECT("Program!"&amp;ADDRESS(ROW(G18)+86,$E$1*2+2))="","",INDIRECT("Program!"&amp;ADDRESS(ROW(G18)+86,$E$1*2+2)))</f>
        <v>E. KOCABEYOĞLU</v>
      </c>
      <c r="H18" s="167" t="s">
        <v>47</v>
      </c>
      <c r="I18" s="124" t="str">
        <f ca="1">IF(INDIRECT("Program!"&amp;ADDRESS(ROW(I18)+86+43,$E$1*2+2))="","",INDIRECT("Program!"&amp;ADDRESS(ROW(I18)+86+43,$E$1*2+2)))</f>
        <v/>
      </c>
      <c r="J18" s="78" t="str">
        <f ca="1">IF(INDIRECT("Program!"&amp;ADDRESS(ROW(J18)+86+86,$E$1*2+2))="","",INDIRECT("Program!"&amp;ADDRESS(ROW(J18)+86+86,$E$1*2+2)))</f>
        <v/>
      </c>
      <c r="K18" s="80" t="str">
        <f ca="1">IF(INDIRECT("Program!"&amp;ADDRESS(ROW(K18)+43+86+86,$E$1*2+2))="","",INDIRECT("Program!"&amp;ADDRESS(ROW(K18)+43+86+86,$E$1*2+2)))</f>
        <v/>
      </c>
      <c r="M18" s="15" t="s">
        <v>31</v>
      </c>
      <c r="N18" s="17">
        <v>16</v>
      </c>
      <c r="O18" s="15" t="e">
        <f>Program!#REF!</f>
        <v>#REF!</v>
      </c>
    </row>
    <row r="19" spans="1:15" ht="18.75" thickBot="1" x14ac:dyDescent="0.3">
      <c r="A19" s="261"/>
      <c r="B19" s="263"/>
      <c r="C19" s="238"/>
      <c r="D19" s="168" t="s">
        <v>85</v>
      </c>
      <c r="E19" s="172" t="s">
        <v>90</v>
      </c>
      <c r="F19" s="183" t="s">
        <v>87</v>
      </c>
      <c r="G19" s="189" t="s">
        <v>88</v>
      </c>
      <c r="H19" s="168" t="s">
        <v>84</v>
      </c>
      <c r="I19" s="145" t="str">
        <f ca="1">IF(INDIRECT("Program!"&amp;ADDRESS(ROW(I19)+86+43,$E$1*2+2))="","",INDIRECT("Program!"&amp;ADDRESS(ROW(I19)+86+43,$E$1*2+2))&amp;" Nolu Sınıf")</f>
        <v/>
      </c>
      <c r="J19" s="79" t="str">
        <f ca="1">IF(INDIRECT("Program!"&amp;ADDRESS(ROW(J19)+86+86,$E$1*2+2))="","",INDIRECT("Program!"&amp;ADDRESS(ROW(J19)+86+86,$E$1*2+2))&amp;" Nolu Sınıf")</f>
        <v/>
      </c>
      <c r="K19" s="83" t="str">
        <f ca="1">IF(INDIRECT("Program!"&amp;ADDRESS(ROW(K19)+43+86+86,$E$1*2+2))="","",INDIRECT("Program!"&amp;ADDRESS(ROW(K19)+43+86+86,$E$1*2+2))&amp;" Nolu Sınıf")</f>
        <v/>
      </c>
      <c r="M19" s="15"/>
      <c r="N19" s="15"/>
    </row>
    <row r="20" spans="1:15" ht="15" x14ac:dyDescent="0.2">
      <c r="A20" s="261"/>
      <c r="B20" s="263"/>
      <c r="C20" s="236" t="s">
        <v>63</v>
      </c>
      <c r="D20" s="166" t="str">
        <f ca="1">IF(INDIRECT("Program!"&amp;ADDRESS(ROW(D20),$E$1*2+2))="","",INDIRECT("Program!"&amp;ADDRESS(ROW(D20),$E$1*2+2)))</f>
        <v>Yapı Teknolojisi (A Grubu)</v>
      </c>
      <c r="E20" s="170" t="str">
        <f ca="1">IF(INDIRECT("Program!"&amp;ADDRESS(ROW(E20)+43,$E$1*2+2))="","",INDIRECT("Program!"&amp;ADDRESS(ROW(E20)+43,$E$1*2+2)))</f>
        <v>Zemin Mekaniği ve Lab. (A Grubu)</v>
      </c>
      <c r="F20" s="181" t="s">
        <v>71</v>
      </c>
      <c r="G20" s="187" t="str">
        <f ca="1">IF(INDIRECT("Program!"&amp;ADDRESS(ROW(G20)+86,$E$1*2+2))="","",INDIRECT("Program!"&amp;ADDRESS(ROW(G20)+86,$E$1*2+2)))</f>
        <v>Yapı Malzemeleri (A Grubu)</v>
      </c>
      <c r="H20" s="166" t="s">
        <v>75</v>
      </c>
      <c r="I20" s="133" t="str">
        <f ca="1">IF(INDIRECT("Program!"&amp;ADDRESS(ROW(I20)+86+43,$E$1*2+2))="","",INDIRECT("Program!"&amp;ADDRESS(ROW(I20)+86+43,$E$1*2+2)))</f>
        <v>Matematik</v>
      </c>
      <c r="J20" s="77" t="str">
        <f ca="1">IF(INDIRECT("Program!"&amp;ADDRESS(ROW(J20)+86+86,$E$1*2+2))="","",INDIRECT("Program!"&amp;ADDRESS(ROW(J20)+86+86,$E$1*2+2)))</f>
        <v/>
      </c>
      <c r="K20" s="82" t="str">
        <f ca="1">IF(INDIRECT("Program!"&amp;ADDRESS(ROW(K20)+43+86+86,$E$1*2+2))="","",INDIRECT("Program!"&amp;ADDRESS(ROW(K20)+43+86+86,$E$1*2+2)))</f>
        <v/>
      </c>
    </row>
    <row r="21" spans="1:15" ht="15" x14ac:dyDescent="0.2">
      <c r="A21" s="261"/>
      <c r="B21" s="263"/>
      <c r="C21" s="237"/>
      <c r="D21" s="167" t="str">
        <f ca="1">IF(INDIRECT("Program!"&amp;ADDRESS(ROW(D21),$E$1*2+2))="","",INDIRECT("Program!"&amp;ADDRESS(ROW(D21),$E$1*2+2)))</f>
        <v>F. KÖKER</v>
      </c>
      <c r="E21" s="171" t="str">
        <f ca="1">IF(INDIRECT("Program!"&amp;ADDRESS(ROW(E21)+43,$E$1*2+2))="","",INDIRECT("Program!"&amp;ADDRESS(ROW(E21)+43,$E$1*2+2)))</f>
        <v>Ş. YENİGÜN</v>
      </c>
      <c r="F21" s="182" t="s">
        <v>52</v>
      </c>
      <c r="G21" s="188" t="str">
        <f ca="1">IF(INDIRECT("Program!"&amp;ADDRESS(ROW(G21)+86,$E$1*2+2))="","",INDIRECT("Program!"&amp;ADDRESS(ROW(G21)+86,$E$1*2+2)))</f>
        <v>E. KOCABEYOĞLU</v>
      </c>
      <c r="H21" s="167" t="s">
        <v>47</v>
      </c>
      <c r="I21" s="134" t="str">
        <f ca="1">IF(INDIRECT("Program!"&amp;ADDRESS(ROW(I21)+86+43,$E$1*2+2))="","",INDIRECT("Program!"&amp;ADDRESS(ROW(I21)+86+43,$E$1*2+2)))</f>
        <v>H. COŞGUN</v>
      </c>
      <c r="J21" s="78" t="str">
        <f ca="1">IF(INDIRECT("Program!"&amp;ADDRESS(ROW(J21)+86+86,$E$1*2+2))="","",INDIRECT("Program!"&amp;ADDRESS(ROW(J21)+86+86,$E$1*2+2)))</f>
        <v/>
      </c>
      <c r="K21" s="80" t="str">
        <f ca="1">IF(INDIRECT("Program!"&amp;ADDRESS(ROW(K21)+43+86+86,$E$1*2+2))="","",INDIRECT("Program!"&amp;ADDRESS(ROW(K21)+43+86+86,$E$1*2+2)))</f>
        <v/>
      </c>
    </row>
    <row r="22" spans="1:15" ht="15.75" thickBot="1" x14ac:dyDescent="0.25">
      <c r="A22" s="261"/>
      <c r="B22" s="263"/>
      <c r="C22" s="238"/>
      <c r="D22" s="168" t="s">
        <v>85</v>
      </c>
      <c r="E22" s="172" t="s">
        <v>90</v>
      </c>
      <c r="F22" s="183" t="s">
        <v>87</v>
      </c>
      <c r="G22" s="189" t="s">
        <v>88</v>
      </c>
      <c r="H22" s="168" t="s">
        <v>84</v>
      </c>
      <c r="I22" s="135" t="str">
        <f ca="1">IF(INDIRECT("Program!"&amp;ADDRESS(ROW(I22)+86+43,$E$1*2+2))="","",INDIRECT("Program!"&amp;ADDRESS(ROW(I22)+86+43,$E$1*2+2))&amp;" Nolu Sınıf")</f>
        <v>ONLİNE Nolu Sınıf</v>
      </c>
      <c r="J22" s="79" t="str">
        <f ca="1">IF(INDIRECT("Program!"&amp;ADDRESS(ROW(J22)+86+86,$E$1*2+2))="","",INDIRECT("Program!"&amp;ADDRESS(ROW(J22)+86+86,$E$1*2+2))&amp;" Nolu Sınıf")</f>
        <v/>
      </c>
      <c r="K22" s="83" t="str">
        <f ca="1">IF(INDIRECT("Program!"&amp;ADDRESS(ROW(K22)+43+86+86,$E$1*2+2))="","",INDIRECT("Program!"&amp;ADDRESS(ROW(K22)+43+86+86,$E$1*2+2))&amp;" Nolu Sınıf")</f>
        <v/>
      </c>
    </row>
    <row r="23" spans="1:15" ht="15" x14ac:dyDescent="0.2">
      <c r="A23" s="261"/>
      <c r="B23" s="263"/>
      <c r="C23" s="236" t="s">
        <v>64</v>
      </c>
      <c r="D23" s="169" t="str">
        <f ca="1">IF(INDIRECT("Program!"&amp;ADDRESS(ROW(D23),$E$1*2+2))="","",INDIRECT("Program!"&amp;ADDRESS(ROW(D23),$E$1*2+2)))</f>
        <v>Yapı Teknolojisi (A Grubu)</v>
      </c>
      <c r="E23" s="173" t="str">
        <f ca="1">IF(INDIRECT("Program!"&amp;ADDRESS(ROW(E23)+43,$E$1*2+2))="","",INDIRECT("Program!"&amp;ADDRESS(ROW(E23)+43,$E$1*2+2)))</f>
        <v>Zemin Mekaniği ve Lab. (A Grubu)</v>
      </c>
      <c r="F23" s="184" t="s">
        <v>71</v>
      </c>
      <c r="G23" s="190" t="str">
        <f ca="1">IF(INDIRECT("Program!"&amp;ADDRESS(ROW(G23)+86,$E$1*2+2))="","",INDIRECT("Program!"&amp;ADDRESS(ROW(G23)+86,$E$1*2+2)))</f>
        <v>Yapı Malzemeleri (A Grubu)</v>
      </c>
      <c r="H23" s="169" t="s">
        <v>75</v>
      </c>
      <c r="I23" s="125" t="str">
        <f ca="1">IF(INDIRECT("Program!"&amp;ADDRESS(ROW(I23)+86+43,$E$1*2+2))="","",INDIRECT("Program!"&amp;ADDRESS(ROW(I23)+86+43,$E$1*2+2)))</f>
        <v>Matematik</v>
      </c>
      <c r="J23" s="78" t="str">
        <f ca="1">IF(INDIRECT("Program!"&amp;ADDRESS(ROW(J23)+86+86,$E$1*2+2))="","",INDIRECT("Program!"&amp;ADDRESS(ROW(J23)+86+86,$E$1*2+2)))</f>
        <v/>
      </c>
      <c r="K23" s="80" t="str">
        <f ca="1">IF(INDIRECT("Program!"&amp;ADDRESS(ROW(K23)+43+86+86,$E$1*2+2))="","",INDIRECT("Program!"&amp;ADDRESS(ROW(K23)+43+86+86,$E$1*2+2)))</f>
        <v/>
      </c>
    </row>
    <row r="24" spans="1:15" ht="15" x14ac:dyDescent="0.2">
      <c r="A24" s="261"/>
      <c r="B24" s="263"/>
      <c r="C24" s="237"/>
      <c r="D24" s="167" t="str">
        <f ca="1">IF(INDIRECT("Program!"&amp;ADDRESS(ROW(D24),$E$1*2+2))="","",INDIRECT("Program!"&amp;ADDRESS(ROW(D24),$E$1*2+2)))</f>
        <v>F. KÖKER</v>
      </c>
      <c r="E24" s="171" t="str">
        <f ca="1">IF(INDIRECT("Program!"&amp;ADDRESS(ROW(E24)+43,$E$1*2+2))="","",INDIRECT("Program!"&amp;ADDRESS(ROW(E24)+43,$E$1*2+2)))</f>
        <v>Ş. YENİGÜN</v>
      </c>
      <c r="F24" s="182" t="s">
        <v>52</v>
      </c>
      <c r="G24" s="188" t="str">
        <f ca="1">IF(INDIRECT("Program!"&amp;ADDRESS(ROW(G24)+86,$E$1*2+2))="","",INDIRECT("Program!"&amp;ADDRESS(ROW(G24)+86,$E$1*2+2)))</f>
        <v>E. KOCABEYOĞLU</v>
      </c>
      <c r="H24" s="167" t="s">
        <v>47</v>
      </c>
      <c r="I24" s="134" t="str">
        <f ca="1">IF(INDIRECT("Program!"&amp;ADDRESS(ROW(I24)+86+43,$E$1*2+2))="","",INDIRECT("Program!"&amp;ADDRESS(ROW(I24)+86+43,$E$1*2+2)))</f>
        <v>H. COŞGUN</v>
      </c>
      <c r="J24" s="78" t="str">
        <f ca="1">IF(INDIRECT("Program!"&amp;ADDRESS(ROW(J24)+86+86,$E$1*2+2))="","",INDIRECT("Program!"&amp;ADDRESS(ROW(J24)+86+86,$E$1*2+2)))</f>
        <v/>
      </c>
      <c r="K24" s="80" t="str">
        <f ca="1">IF(INDIRECT("Program!"&amp;ADDRESS(ROW(K24)+43+86+86,$E$1*2+2))="","",INDIRECT("Program!"&amp;ADDRESS(ROW(K24)+43+86+86,$E$1*2+2)))</f>
        <v/>
      </c>
    </row>
    <row r="25" spans="1:15" ht="15.75" thickBot="1" x14ac:dyDescent="0.25">
      <c r="A25" s="261"/>
      <c r="B25" s="263"/>
      <c r="C25" s="237"/>
      <c r="D25" s="168" t="s">
        <v>85</v>
      </c>
      <c r="E25" s="172" t="s">
        <v>90</v>
      </c>
      <c r="F25" s="183" t="s">
        <v>87</v>
      </c>
      <c r="G25" s="189" t="s">
        <v>88</v>
      </c>
      <c r="H25" s="168" t="s">
        <v>84</v>
      </c>
      <c r="I25" s="126" t="str">
        <f ca="1">IF(INDIRECT("Program!"&amp;ADDRESS(ROW(I25)+86+43,$E$1*2+2))="","",INDIRECT("Program!"&amp;ADDRESS(ROW(I25)+86+43,$E$1*2+2))&amp;" Nolu Sınıf")</f>
        <v>ONLİNE Nolu Sınıf</v>
      </c>
      <c r="J25" s="78" t="str">
        <f ca="1">IF(INDIRECT("Program!"&amp;ADDRESS(ROW(J25)+86+86,$E$1*2+2))="","",INDIRECT("Program!"&amp;ADDRESS(ROW(J25)+86+86,$E$1*2+2))&amp;" Nolu Sınıf")</f>
        <v/>
      </c>
      <c r="K25" s="80" t="str">
        <f ca="1">IF(INDIRECT("Program!"&amp;ADDRESS(ROW(K25)+43+86+86,$E$1*2+2))="","",INDIRECT("Program!"&amp;ADDRESS(ROW(K25)+43+86+86,$E$1*2+2))&amp;" Nolu Sınıf")</f>
        <v/>
      </c>
    </row>
    <row r="26" spans="1:15" ht="15" x14ac:dyDescent="0.2">
      <c r="A26" s="261"/>
      <c r="B26" s="263"/>
      <c r="C26" s="236" t="s">
        <v>65</v>
      </c>
      <c r="D26" s="77" t="str">
        <f ca="1">IF(INDIRECT("Program!"&amp;ADDRESS(ROW(D26),$E$1*2+2))="","",INDIRECT("Program!"&amp;ADDRESS(ROW(D26),$E$1*2+2)))</f>
        <v/>
      </c>
      <c r="E26" s="174" t="str">
        <f ca="1">IF(INDIRECT("Program!"&amp;ADDRESS(ROW(E26)+43,$E$1*2+2))="","",INDIRECT("Program!"&amp;ADDRESS(ROW(E26)+43,$E$1*2+2)))</f>
        <v>Zemin Mekaniği ve Lab. (A Grubu)</v>
      </c>
      <c r="F26" s="185" t="s">
        <v>71</v>
      </c>
      <c r="G26" s="77" t="str">
        <f ca="1">IF(INDIRECT("Program!"&amp;ADDRESS(ROW(G26)+86,$E$1*2+2))="","",INDIRECT("Program!"&amp;ADDRESS(ROW(G26)+86,$E$1*2+2)))</f>
        <v/>
      </c>
      <c r="H26" s="82"/>
      <c r="I26" s="139" t="str">
        <f ca="1">IF(INDIRECT("Program!"&amp;ADDRESS(ROW(I26)+86+43,$E$1*2+2))="","",INDIRECT("Program!"&amp;ADDRESS(ROW(I26)+86+43,$E$1*2+2)))</f>
        <v>Matematik</v>
      </c>
      <c r="J26" s="77" t="str">
        <f ca="1">IF(INDIRECT("Program!"&amp;ADDRESS(ROW(J26)+86+86,$E$1*2+2))="","",INDIRECT("Program!"&amp;ADDRESS(ROW(J26)+86+86,$E$1*2+2)))</f>
        <v/>
      </c>
      <c r="K26" s="82" t="str">
        <f ca="1">IF(INDIRECT("Program!"&amp;ADDRESS(ROW(K26)+43+86+86,$E$1*2+2))="","",INDIRECT("Program!"&amp;ADDRESS(ROW(K26)+43+86+86,$E$1*2+2)))</f>
        <v/>
      </c>
    </row>
    <row r="27" spans="1:15" ht="15" x14ac:dyDescent="0.2">
      <c r="A27" s="261"/>
      <c r="B27" s="263"/>
      <c r="C27" s="237"/>
      <c r="D27" s="78" t="str">
        <f ca="1">IF(INDIRECT("Program!"&amp;ADDRESS(ROW(D27),$E$1*2+2))="","",INDIRECT("Program!"&amp;ADDRESS(ROW(D27),$E$1*2+2)))</f>
        <v/>
      </c>
      <c r="E27" s="175" t="str">
        <f ca="1">IF(INDIRECT("Program!"&amp;ADDRESS(ROW(E27)+43,$E$1*2+2))="","",INDIRECT("Program!"&amp;ADDRESS(ROW(E27)+43,$E$1*2+2)))</f>
        <v>Ş. YENİGÜN</v>
      </c>
      <c r="F27" s="186" t="s">
        <v>52</v>
      </c>
      <c r="G27" s="78" t="str">
        <f ca="1">IF(INDIRECT("Program!"&amp;ADDRESS(ROW(G27)+86,$E$1*2+2))="","",INDIRECT("Program!"&amp;ADDRESS(ROW(G27)+86,$E$1*2+2)))</f>
        <v/>
      </c>
      <c r="H27" s="80"/>
      <c r="I27" s="140" t="str">
        <f ca="1">IF(INDIRECT("Program!"&amp;ADDRESS(ROW(I27)+86+43,$E$1*2+2))="","",INDIRECT("Program!"&amp;ADDRESS(ROW(I27)+86+43,$E$1*2+2)))</f>
        <v>H. COŞGUN</v>
      </c>
      <c r="J27" s="78" t="str">
        <f ca="1">IF(INDIRECT("Program!"&amp;ADDRESS(ROW(J27)+86+86,$E$1*2+2))="","",INDIRECT("Program!"&amp;ADDRESS(ROW(J27)+86+86,$E$1*2+2)))</f>
        <v/>
      </c>
      <c r="K27" s="80" t="str">
        <f ca="1">IF(INDIRECT("Program!"&amp;ADDRESS(ROW(K27)+43+86+86,$E$1*2+2))="","",INDIRECT("Program!"&amp;ADDRESS(ROW(K27)+43+86+86,$E$1*2+2)))</f>
        <v/>
      </c>
    </row>
    <row r="28" spans="1:15" ht="15.75" thickBot="1" x14ac:dyDescent="0.25">
      <c r="A28" s="261"/>
      <c r="B28" s="263"/>
      <c r="C28" s="238"/>
      <c r="D28" s="79" t="str">
        <f ca="1">IF(INDIRECT("Program!"&amp;ADDRESS(ROW(D28),$E$1*2+2))="","",INDIRECT("Program!"&amp;ADDRESS(ROW(D28),$E$1*2+2))&amp;" Nolu Sınıf")</f>
        <v/>
      </c>
      <c r="E28" s="172" t="s">
        <v>90</v>
      </c>
      <c r="F28" s="183" t="s">
        <v>87</v>
      </c>
      <c r="G28" s="79" t="str">
        <f ca="1">IF(INDIRECT("Program!"&amp;ADDRESS(ROW(G28)+86,$E$1*2+2))="","",INDIRECT("Program!"&amp;ADDRESS(ROW(G28)+86,$E$1*2+2))&amp;" Nolu Sınıf")</f>
        <v/>
      </c>
      <c r="H28" s="83"/>
      <c r="I28" s="141" t="str">
        <f ca="1">IF(INDIRECT("Program!"&amp;ADDRESS(ROW(I28)+86+43,$E$1*2+2))="","",INDIRECT("Program!"&amp;ADDRESS(ROW(I28)+86+43,$E$1*2+2))&amp;" Nolu Sınıf")</f>
        <v>ONLİNE Nolu Sınıf</v>
      </c>
      <c r="J28" s="79" t="str">
        <f ca="1">IF(INDIRECT("Program!"&amp;ADDRESS(ROW(J28)+86+86,$E$1*2+2))="","",INDIRECT("Program!"&amp;ADDRESS(ROW(J28)+86+86,$E$1*2+2))&amp;" Nolu Sınıf")</f>
        <v/>
      </c>
      <c r="K28" s="83" t="str">
        <f ca="1">IF(INDIRECT("Program!"&amp;ADDRESS(ROW(K28)+43+86+86,$E$1*2+2))="","",INDIRECT("Program!"&amp;ADDRESS(ROW(K28)+43+86+86,$E$1*2+2))&amp;" Nolu Sınıf")</f>
        <v/>
      </c>
    </row>
    <row r="29" spans="1:15" ht="15" x14ac:dyDescent="0.2">
      <c r="A29" s="261"/>
      <c r="B29" s="263"/>
      <c r="C29" s="239" t="s">
        <v>10</v>
      </c>
      <c r="D29" s="77" t="str">
        <f ca="1">IF(INDIRECT("Program!"&amp;ADDRESS(ROW(D29),$E$1*2+2))="","",INDIRECT("Program!"&amp;ADDRESS(ROW(D29),$E$1*2+2)))</f>
        <v/>
      </c>
      <c r="E29" s="77" t="str">
        <f ca="1">IF(INDIRECT("Program!"&amp;ADDRESS(ROW(E29)+43,$E$1*2+2))="","",INDIRECT("Program!"&amp;ADDRESS(ROW(E29)+43,$E$1*2+2)))</f>
        <v/>
      </c>
      <c r="F29" s="144"/>
      <c r="G29" s="78" t="str">
        <f ca="1">IF(INDIRECT("Program!"&amp;ADDRESS(ROW(G29)+86,$E$1*2+2))="","",INDIRECT("Program!"&amp;ADDRESS(ROW(G29)+86,$E$1*2+2)))</f>
        <v/>
      </c>
      <c r="H29" s="77"/>
      <c r="I29" s="77" t="str">
        <f ca="1">IF(INDIRECT("Program!"&amp;ADDRESS(ROW(I29)+86+43,$E$1*2+2))="","",INDIRECT("Program!"&amp;ADDRESS(ROW(I29)+86+43,$E$1*2+2)))</f>
        <v/>
      </c>
      <c r="J29" s="82" t="str">
        <f ca="1">IF(INDIRECT("Program!"&amp;ADDRESS(ROW(J29)+86+86,$E$1*2+2))="","",INDIRECT("Program!"&amp;ADDRESS(ROW(J29)+86+86,$E$1*2+2)))</f>
        <v/>
      </c>
      <c r="K29" s="13"/>
    </row>
    <row r="30" spans="1:15" ht="15" x14ac:dyDescent="0.2">
      <c r="A30" s="261"/>
      <c r="B30" s="263"/>
      <c r="C30" s="240"/>
      <c r="D30" s="78" t="str">
        <f ca="1">IF(INDIRECT("Program!"&amp;ADDRESS(ROW(D30),$E$1*2+2))="","",INDIRECT("Program!"&amp;ADDRESS(ROW(D30),$E$1*2+2)))</f>
        <v/>
      </c>
      <c r="E30" s="78" t="str">
        <f ca="1">IF(INDIRECT("Program!"&amp;ADDRESS(ROW(E30)+43,$E$1*2+2))="","",INDIRECT("Program!"&amp;ADDRESS(ROW(E30)+43,$E$1*2+2)))</f>
        <v/>
      </c>
      <c r="F30" s="124"/>
      <c r="G30" s="78" t="str">
        <f ca="1">IF(INDIRECT("Program!"&amp;ADDRESS(ROW(G30)+86,$E$1*2+2))="","",INDIRECT("Program!"&amp;ADDRESS(ROW(G30)+86,$E$1*2+2)))</f>
        <v/>
      </c>
      <c r="H30" s="78"/>
      <c r="I30" s="78" t="str">
        <f ca="1">IF(INDIRECT("Program!"&amp;ADDRESS(ROW(I30)+86+43,$E$1*2+2))="","",INDIRECT("Program!"&amp;ADDRESS(ROW(I30)+86+43,$E$1*2+2)))</f>
        <v/>
      </c>
      <c r="J30" s="80" t="str">
        <f ca="1">IF(INDIRECT("Program!"&amp;ADDRESS(ROW(J30)+86+86,$E$1*2+2))="","",INDIRECT("Program!"&amp;ADDRESS(ROW(J30)+86+86,$E$1*2+2)))</f>
        <v/>
      </c>
      <c r="K30" s="13"/>
    </row>
    <row r="31" spans="1:15" ht="15.75" thickBot="1" x14ac:dyDescent="0.25">
      <c r="A31" s="261"/>
      <c r="B31" s="263"/>
      <c r="C31" s="241"/>
      <c r="D31" s="79" t="str">
        <f ca="1">IF(INDIRECT("Program!"&amp;ADDRESS(ROW(D31),$E$1*2+2))="","",INDIRECT("Program!"&amp;ADDRESS(ROW(D31),$E$1*2+2))&amp;" Nolu Sınıf")</f>
        <v/>
      </c>
      <c r="E31" s="79" t="str">
        <f ca="1">IF(INDIRECT("Program!"&amp;ADDRESS(ROW(E31)+43,$E$1*2+2))="","",INDIRECT("Program!"&amp;ADDRESS(ROW(E31)+43,$E$1*2+2))&amp;" Nolu Sınıf")</f>
        <v/>
      </c>
      <c r="F31" s="145"/>
      <c r="G31" s="79" t="str">
        <f ca="1">IF(INDIRECT("Program!"&amp;ADDRESS(ROW(G31)+86,$E$1*2+2))="","",INDIRECT("Program!"&amp;ADDRESS(ROW(G31)+86,$E$1*2+2))&amp;" Nolu Sınıf")</f>
        <v/>
      </c>
      <c r="H31" s="79"/>
      <c r="I31" s="79" t="str">
        <f ca="1">IF(INDIRECT("Program!"&amp;ADDRESS(ROW(I31)+86+43,$E$1*2+2))="","",INDIRECT("Program!"&amp;ADDRESS(ROW(I31)+86+43,$E$1*2+2))&amp;" Nolu Sınıf")</f>
        <v/>
      </c>
      <c r="J31" s="83" t="str">
        <f ca="1">IF(INDIRECT("Program!"&amp;ADDRESS(ROW(J31)+86+86,$E$1*2+2))="","",INDIRECT("Program!"&amp;ADDRESS(ROW(J31)+86+86,$E$1*2+2))&amp;" Nolu Sınıf")</f>
        <v/>
      </c>
      <c r="K31" s="13"/>
    </row>
    <row r="32" spans="1:15" ht="15" x14ac:dyDescent="0.2">
      <c r="A32" s="261"/>
      <c r="B32" s="263"/>
      <c r="C32" s="239" t="s">
        <v>11</v>
      </c>
      <c r="D32" s="77" t="str">
        <f ca="1">IF(INDIRECT("Program!"&amp;ADDRESS(ROW(D32),$E$1*2+2))="","",INDIRECT("Program!"&amp;ADDRESS(ROW(D32),$E$1*2+2)))</f>
        <v/>
      </c>
      <c r="E32" s="77" t="str">
        <f ca="1">IF(INDIRECT("Program!"&amp;ADDRESS(ROW(E32)+43,$E$1*2+2))="","",INDIRECT("Program!"&amp;ADDRESS(ROW(E32)+43,$E$1*2+2)))</f>
        <v/>
      </c>
      <c r="F32" s="144"/>
      <c r="G32" s="77" t="str">
        <f ca="1">IF(INDIRECT("Program!"&amp;ADDRESS(ROW(G32)+86,$E$1*2+2))="","",INDIRECT("Program!"&amp;ADDRESS(ROW(G32)+86,$E$1*2+2)))</f>
        <v/>
      </c>
      <c r="H32" s="77"/>
      <c r="I32" s="77" t="str">
        <f ca="1">IF(INDIRECT("Program!"&amp;ADDRESS(ROW(I32)+86+43,$E$1*2+2))="","",INDIRECT("Program!"&amp;ADDRESS(ROW(I32)+86+43,$E$1*2+2)))</f>
        <v/>
      </c>
      <c r="J32" s="82" t="str">
        <f ca="1">IF(INDIRECT("Program!"&amp;ADDRESS(ROW(J32)+86+86,$E$1*2+2))="","",INDIRECT("Program!"&amp;ADDRESS(ROW(J32)+86+86,$E$1*2+2)))</f>
        <v/>
      </c>
      <c r="K32" s="13"/>
    </row>
    <row r="33" spans="1:11" ht="15" x14ac:dyDescent="0.2">
      <c r="A33" s="261"/>
      <c r="B33" s="263"/>
      <c r="C33" s="240"/>
      <c r="D33" s="78" t="str">
        <f ca="1">IF(INDIRECT("Program!"&amp;ADDRESS(ROW(D33),$E$1*2+2))="","",INDIRECT("Program!"&amp;ADDRESS(ROW(D33),$E$1*2+2)))</f>
        <v/>
      </c>
      <c r="E33" s="78" t="str">
        <f ca="1">IF(INDIRECT("Program!"&amp;ADDRESS(ROW(E33)+43,$E$1*2+2))="","",INDIRECT("Program!"&amp;ADDRESS(ROW(E33)+43,$E$1*2+2)))</f>
        <v/>
      </c>
      <c r="F33" s="124"/>
      <c r="G33" s="78" t="str">
        <f ca="1">IF(INDIRECT("Program!"&amp;ADDRESS(ROW(G33)+86,$E$1*2+2))="","",INDIRECT("Program!"&amp;ADDRESS(ROW(G33)+86,$E$1*2+2)))</f>
        <v/>
      </c>
      <c r="H33" s="78"/>
      <c r="I33" s="78" t="str">
        <f ca="1">IF(INDIRECT("Program!"&amp;ADDRESS(ROW(I33)+86+43,$E$1*2+2))="","",INDIRECT("Program!"&amp;ADDRESS(ROW(I33)+86+43,$E$1*2+2)))</f>
        <v/>
      </c>
      <c r="J33" s="80" t="str">
        <f ca="1">IF(INDIRECT("Program!"&amp;ADDRESS(ROW(J33)+86+86,$E$1*2+2))="","",INDIRECT("Program!"&amp;ADDRESS(ROW(J33)+86+86,$E$1*2+2)))</f>
        <v/>
      </c>
      <c r="K33" s="13"/>
    </row>
    <row r="34" spans="1:11" ht="15.75" thickBot="1" x14ac:dyDescent="0.25">
      <c r="A34" s="261"/>
      <c r="B34" s="263"/>
      <c r="C34" s="241"/>
      <c r="D34" s="79" t="str">
        <f ca="1">IF(INDIRECT("Program!"&amp;ADDRESS(ROW(D34),$E$1*2+2))="","",INDIRECT("Program!"&amp;ADDRESS(ROW(D34),$E$1*2+2))&amp;" Nolu Sınıf")</f>
        <v/>
      </c>
      <c r="E34" s="79" t="str">
        <f ca="1">IF(INDIRECT("Program!"&amp;ADDRESS(ROW(E34)+43,$E$1*2+2))="","",INDIRECT("Program!"&amp;ADDRESS(ROW(E34)+43,$E$1*2+2))&amp;" Nolu Sınıf")</f>
        <v/>
      </c>
      <c r="F34" s="145"/>
      <c r="G34" s="79" t="str">
        <f ca="1">IF(INDIRECT("Program!"&amp;ADDRESS(ROW(G34)+86,$E$1*2+2))="","",INDIRECT("Program!"&amp;ADDRESS(ROW(G34)+86,$E$1*2+2))&amp;" Nolu Sınıf")</f>
        <v/>
      </c>
      <c r="H34" s="79"/>
      <c r="I34" s="79" t="str">
        <f ca="1">IF(INDIRECT("Program!"&amp;ADDRESS(ROW(I34)+86+43,$E$1*2+2))="","",INDIRECT("Program!"&amp;ADDRESS(ROW(I34)+86+43,$E$1*2+2))&amp;" Nolu Sınıf")</f>
        <v/>
      </c>
      <c r="J34" s="83" t="str">
        <f ca="1">IF(INDIRECT("Program!"&amp;ADDRESS(ROW(J34)+86+86,$E$1*2+2))="","",INDIRECT("Program!"&amp;ADDRESS(ROW(J34)+86+86,$E$1*2+2))&amp;" Nolu Sınıf")</f>
        <v/>
      </c>
      <c r="K34" s="13"/>
    </row>
    <row r="35" spans="1:11" ht="15" x14ac:dyDescent="0.2">
      <c r="A35" s="261"/>
      <c r="B35" s="263"/>
      <c r="C35" s="239" t="s">
        <v>12</v>
      </c>
      <c r="D35" s="77" t="str">
        <f ca="1">IF(INDIRECT("Program!"&amp;ADDRESS(ROW(D35),$E$1*2+2))="","",INDIRECT("Program!"&amp;ADDRESS(ROW(D35),$E$1*2+2)))</f>
        <v/>
      </c>
      <c r="E35" s="77" t="str">
        <f ca="1">IF(INDIRECT("Program!"&amp;ADDRESS(ROW(E35)+43,$E$1*2+2))="","",INDIRECT("Program!"&amp;ADDRESS(ROW(E35)+43,$E$1*2+2)))</f>
        <v/>
      </c>
      <c r="F35" s="144"/>
      <c r="G35" s="77" t="str">
        <f ca="1">IF(INDIRECT("Program!"&amp;ADDRESS(ROW(G35)+86,$E$1*2+2))="","",INDIRECT("Program!"&amp;ADDRESS(ROW(G35)+86,$E$1*2+2)))</f>
        <v/>
      </c>
      <c r="H35" s="77"/>
      <c r="I35" s="77" t="str">
        <f ca="1">IF(INDIRECT("Program!"&amp;ADDRESS(ROW(I35)+86+43,$E$1*2+2))="","",INDIRECT("Program!"&amp;ADDRESS(ROW(I35)+86+43,$E$1*2+2)))</f>
        <v/>
      </c>
      <c r="J35" s="82" t="str">
        <f ca="1">IF(INDIRECT("Program!"&amp;ADDRESS(ROW(J35)+86+86,$E$1*2+2))="","",INDIRECT("Program!"&amp;ADDRESS(ROW(J35)+86+86,$E$1*2+2)))</f>
        <v/>
      </c>
      <c r="K35" s="13"/>
    </row>
    <row r="36" spans="1:11" ht="15" x14ac:dyDescent="0.2">
      <c r="A36" s="261"/>
      <c r="B36" s="263"/>
      <c r="C36" s="240"/>
      <c r="D36" s="78" t="str">
        <f ca="1">IF(INDIRECT("Program!"&amp;ADDRESS(ROW(D36),$E$1*2+2))="","",INDIRECT("Program!"&amp;ADDRESS(ROW(D36),$E$1*2+2)))</f>
        <v/>
      </c>
      <c r="E36" s="78" t="str">
        <f ca="1">IF(INDIRECT("Program!"&amp;ADDRESS(ROW(E36)+43,$E$1*2+2))="","",INDIRECT("Program!"&amp;ADDRESS(ROW(E36)+43,$E$1*2+2)))</f>
        <v/>
      </c>
      <c r="F36" s="124"/>
      <c r="G36" s="78" t="str">
        <f ca="1">IF(INDIRECT("Program!"&amp;ADDRESS(ROW(G36)+86,$E$1*2+2))="","",INDIRECT("Program!"&amp;ADDRESS(ROW(G36)+86,$E$1*2+2)))</f>
        <v/>
      </c>
      <c r="H36" s="78"/>
      <c r="I36" s="78" t="str">
        <f ca="1">IF(INDIRECT("Program!"&amp;ADDRESS(ROW(I36)+86+43,$E$1*2+2))="","",INDIRECT("Program!"&amp;ADDRESS(ROW(I36)+86+43,$E$1*2+2)))</f>
        <v/>
      </c>
      <c r="J36" s="80" t="str">
        <f ca="1">IF(INDIRECT("Program!"&amp;ADDRESS(ROW(J36)+86+86,$E$1*2+2))="","",INDIRECT("Program!"&amp;ADDRESS(ROW(J36)+86+86,$E$1*2+2)))</f>
        <v/>
      </c>
      <c r="K36" s="13"/>
    </row>
    <row r="37" spans="1:11" ht="15.75" thickBot="1" x14ac:dyDescent="0.25">
      <c r="A37" s="261"/>
      <c r="B37" s="263"/>
      <c r="C37" s="241"/>
      <c r="D37" s="79" t="str">
        <f ca="1">IF(INDIRECT("Program!"&amp;ADDRESS(ROW(D37),$E$1*2+2))="","",INDIRECT("Program!"&amp;ADDRESS(ROW(D37),$E$1*2+2))&amp;" Nolu Sınıf")</f>
        <v/>
      </c>
      <c r="E37" s="79" t="str">
        <f ca="1">IF(INDIRECT("Program!"&amp;ADDRESS(ROW(E37)+43,$E$1*2+2))="","",INDIRECT("Program!"&amp;ADDRESS(ROW(E37)+43,$E$1*2+2))&amp;" Nolu Sınıf")</f>
        <v/>
      </c>
      <c r="F37" s="145"/>
      <c r="G37" s="79" t="str">
        <f ca="1">IF(INDIRECT("Program!"&amp;ADDRESS(ROW(G37)+86,$E$1*2+2))="","",INDIRECT("Program!"&amp;ADDRESS(ROW(G37)+86,$E$1*2+2))&amp;" Nolu Sınıf")</f>
        <v/>
      </c>
      <c r="H37" s="79"/>
      <c r="I37" s="79" t="str">
        <f ca="1">IF(INDIRECT("Program!"&amp;ADDRESS(ROW(I37)+86+43,$E$1*2+2))="","",INDIRECT("Program!"&amp;ADDRESS(ROW(I37)+86+43,$E$1*2+2))&amp;" Nolu Sınıf")</f>
        <v/>
      </c>
      <c r="J37" s="83" t="str">
        <f ca="1">IF(INDIRECT("Program!"&amp;ADDRESS(ROW(J37)+86+86,$E$1*2+2))="","",INDIRECT("Program!"&amp;ADDRESS(ROW(J37)+86+86,$E$1*2+2))&amp;" Nolu Sınıf")</f>
        <v/>
      </c>
      <c r="K37" s="13"/>
    </row>
    <row r="38" spans="1:11" ht="15" x14ac:dyDescent="0.2">
      <c r="A38" s="261"/>
      <c r="B38" s="263"/>
      <c r="C38" s="239" t="s">
        <v>13</v>
      </c>
      <c r="D38" s="77" t="str">
        <f ca="1">IF(INDIRECT("Program!"&amp;ADDRESS(ROW(D38),$E$1*2+2))="","",INDIRECT("Program!"&amp;ADDRESS(ROW(D38),$E$1*2+2)))</f>
        <v/>
      </c>
      <c r="E38" s="77" t="str">
        <f ca="1">IF(INDIRECT("Program!"&amp;ADDRESS(ROW(E38)+43,$E$1*2+2))="","",INDIRECT("Program!"&amp;ADDRESS(ROW(E38)+43,$E$1*2+2)))</f>
        <v/>
      </c>
      <c r="F38" s="144"/>
      <c r="G38" s="77" t="str">
        <f ca="1">IF(INDIRECT("Program!"&amp;ADDRESS(ROW(G38)+86,$E$1*2+2))="","",INDIRECT("Program!"&amp;ADDRESS(ROW(G38)+86,$E$1*2+2)))</f>
        <v/>
      </c>
      <c r="H38" s="77"/>
      <c r="I38" s="77" t="str">
        <f ca="1">IF(INDIRECT("Program!"&amp;ADDRESS(ROW(I38)+86+43,$E$1*2+2))="","",INDIRECT("Program!"&amp;ADDRESS(ROW(I38)+86+43,$E$1*2+2)))</f>
        <v/>
      </c>
      <c r="J38" s="82" t="str">
        <f ca="1">IF(INDIRECT("Program!"&amp;ADDRESS(ROW(J38)+86+86,$E$1*2+2))="","",INDIRECT("Program!"&amp;ADDRESS(ROW(J38)+86+86,$E$1*2+2)))</f>
        <v/>
      </c>
      <c r="K38" s="13"/>
    </row>
    <row r="39" spans="1:11" ht="15" x14ac:dyDescent="0.2">
      <c r="A39" s="261"/>
      <c r="B39" s="263"/>
      <c r="C39" s="240"/>
      <c r="D39" s="78" t="str">
        <f ca="1">IF(INDIRECT("Program!"&amp;ADDRESS(ROW(D39),$E$1*2+2))="","",INDIRECT("Program!"&amp;ADDRESS(ROW(D39),$E$1*2+2)))</f>
        <v/>
      </c>
      <c r="E39" s="78" t="str">
        <f ca="1">IF(INDIRECT("Program!"&amp;ADDRESS(ROW(E39)+43,$E$1*2+2))="","",INDIRECT("Program!"&amp;ADDRESS(ROW(E39)+43,$E$1*2+2)))</f>
        <v/>
      </c>
      <c r="F39" s="124"/>
      <c r="G39" s="78" t="str">
        <f ca="1">IF(INDIRECT("Program!"&amp;ADDRESS(ROW(G39)+86,$E$1*2+2))="","",INDIRECT("Program!"&amp;ADDRESS(ROW(G39)+86,$E$1*2+2)))</f>
        <v/>
      </c>
      <c r="H39" s="78"/>
      <c r="I39" s="78" t="str">
        <f ca="1">IF(INDIRECT("Program!"&amp;ADDRESS(ROW(I39)+86+43,$E$1*2+2))="","",INDIRECT("Program!"&amp;ADDRESS(ROW(I39)+86+43,$E$1*2+2)))</f>
        <v/>
      </c>
      <c r="J39" s="80" t="str">
        <f ca="1">IF(INDIRECT("Program!"&amp;ADDRESS(ROW(J39)+86+86,$E$1*2+2))="","",INDIRECT("Program!"&amp;ADDRESS(ROW(J39)+86+86,$E$1*2+2)))</f>
        <v/>
      </c>
      <c r="K39" s="13"/>
    </row>
    <row r="40" spans="1:11" ht="15.75" thickBot="1" x14ac:dyDescent="0.25">
      <c r="A40" s="261"/>
      <c r="B40" s="263"/>
      <c r="C40" s="241"/>
      <c r="D40" s="79" t="str">
        <f ca="1">IF(INDIRECT("Program!"&amp;ADDRESS(ROW(D40),$E$1*2+2))="","",INDIRECT("Program!"&amp;ADDRESS(ROW(D40),$E$1*2+2))&amp;" Nolu Sınıf")</f>
        <v/>
      </c>
      <c r="E40" s="79" t="str">
        <f ca="1">IF(INDIRECT("Program!"&amp;ADDRESS(ROW(E40)+43,$E$1*2+2))="","",INDIRECT("Program!"&amp;ADDRESS(ROW(E40)+43,$E$1*2+2))&amp;" Nolu Sınıf")</f>
        <v/>
      </c>
      <c r="F40" s="145"/>
      <c r="G40" s="79" t="str">
        <f ca="1">IF(INDIRECT("Program!"&amp;ADDRESS(ROW(G40)+86,$E$1*2+2))="","",INDIRECT("Program!"&amp;ADDRESS(ROW(G40)+86,$E$1*2+2))&amp;" Nolu Sınıf")</f>
        <v/>
      </c>
      <c r="H40" s="79"/>
      <c r="I40" s="79" t="str">
        <f ca="1">IF(INDIRECT("Program!"&amp;ADDRESS(ROW(I40)+86+43,$E$1*2+2))="","",INDIRECT("Program!"&amp;ADDRESS(ROW(I40)+86+43,$E$1*2+2))&amp;" Nolu Sınıf")</f>
        <v/>
      </c>
      <c r="J40" s="83" t="str">
        <f ca="1">IF(INDIRECT("Program!"&amp;ADDRESS(ROW(J40)+86+86,$E$1*2+2))="","",INDIRECT("Program!"&amp;ADDRESS(ROW(J40)+86+86,$E$1*2+2))&amp;" Nolu Sınıf")</f>
        <v/>
      </c>
      <c r="K40" s="13"/>
    </row>
    <row r="41" spans="1:11" ht="15" x14ac:dyDescent="0.2">
      <c r="A41" s="261"/>
      <c r="B41" s="263"/>
      <c r="C41" s="239" t="s">
        <v>14</v>
      </c>
      <c r="D41" s="77" t="str">
        <f ca="1">IF(INDIRECT("Program!"&amp;ADDRESS(ROW(D41),$E$1*2+2))="","",INDIRECT("Program!"&amp;ADDRESS(ROW(D41),$E$1*2+2)))</f>
        <v/>
      </c>
      <c r="E41" s="77" t="str">
        <f ca="1">IF(INDIRECT("Program!"&amp;ADDRESS(ROW(E41)+43,$E$1*2+2))="","",INDIRECT("Program!"&amp;ADDRESS(ROW(E41)+43,$E$1*2+2)))</f>
        <v/>
      </c>
      <c r="F41" s="144"/>
      <c r="G41" s="77" t="str">
        <f ca="1">IF(INDIRECT("Program!"&amp;ADDRESS(ROW(G41)+86,$E$1*2+2))="","",INDIRECT("Program!"&amp;ADDRESS(ROW(G41)+86,$E$1*2+2)))</f>
        <v/>
      </c>
      <c r="H41" s="77"/>
      <c r="I41" s="77" t="str">
        <f t="shared" ref="I41:I45" ca="1" si="0">IF(INDIRECT("Program!"&amp;ADDRESS(ROW(I41)+86+43,$E$1*2+2))="","",INDIRECT("Program!"&amp;ADDRESS(ROW(I41)+86+43,$E$1*2+2)))</f>
        <v/>
      </c>
      <c r="J41" s="82" t="str">
        <f ca="1">IF(INDIRECT("Program!"&amp;ADDRESS(ROW(J41)+86+86,$E$1*2+2))="","",INDIRECT("Program!"&amp;ADDRESS(ROW(J41)+86+86,$E$1*2+2)))</f>
        <v/>
      </c>
      <c r="K41" s="13"/>
    </row>
    <row r="42" spans="1:11" ht="15" x14ac:dyDescent="0.2">
      <c r="A42" s="261"/>
      <c r="B42" s="263"/>
      <c r="C42" s="240"/>
      <c r="D42" s="78" t="str">
        <f ca="1">IF(INDIRECT("Program!"&amp;ADDRESS(ROW(D42),$E$1*2+2))="","",INDIRECT("Program!"&amp;ADDRESS(ROW(D42),$E$1*2+2)))</f>
        <v/>
      </c>
      <c r="E42" s="78" t="str">
        <f ca="1">IF(INDIRECT("Program!"&amp;ADDRESS(ROW(E42)+43,$E$1*2+2))="","",INDIRECT("Program!"&amp;ADDRESS(ROW(E42)+43,$E$1*2+2)))</f>
        <v/>
      </c>
      <c r="F42" s="124"/>
      <c r="G42" s="78" t="str">
        <f ca="1">IF(INDIRECT("Program!"&amp;ADDRESS(ROW(G42)+86,$E$1*2+2))="","",INDIRECT("Program!"&amp;ADDRESS(ROW(G42)+86,$E$1*2+2)))</f>
        <v/>
      </c>
      <c r="H42" s="78"/>
      <c r="I42" s="78" t="str">
        <f t="shared" ca="1" si="0"/>
        <v/>
      </c>
      <c r="J42" s="80" t="str">
        <f ca="1">IF(INDIRECT("Program!"&amp;ADDRESS(ROW(J42)+86+86,$E$1*2+2))="","",INDIRECT("Program!"&amp;ADDRESS(ROW(J42)+86+86,$E$1*2+2)))</f>
        <v/>
      </c>
      <c r="K42" s="13"/>
    </row>
    <row r="43" spans="1:11" ht="15.75" thickBot="1" x14ac:dyDescent="0.25">
      <c r="A43" s="261"/>
      <c r="B43" s="263"/>
      <c r="C43" s="241"/>
      <c r="D43" s="79" t="str">
        <f ca="1">IF(INDIRECT("Program!"&amp;ADDRESS(ROW(D43),$E$1*2+2))="","",INDIRECT("Program!"&amp;ADDRESS(ROW(D43),$E$1*2+2))&amp;" Nolu Sınıf")</f>
        <v/>
      </c>
      <c r="E43" s="79" t="str">
        <f ca="1">IF(INDIRECT("Program!"&amp;ADDRESS(ROW(E43)+43,$E$1*2+2))="","",INDIRECT("Program!"&amp;ADDRESS(ROW(E43)+43,$E$1*2+2))&amp;" Nolu Sınıf")</f>
        <v/>
      </c>
      <c r="F43" s="145"/>
      <c r="G43" s="79" t="str">
        <f ca="1">IF(INDIRECT("Program!"&amp;ADDRESS(ROW(G43)+86,$E$1*2+2))="","",INDIRECT("Program!"&amp;ADDRESS(ROW(G43)+86,$E$1*2+2))&amp;" Nolu Sınıf")</f>
        <v/>
      </c>
      <c r="H43" s="79"/>
      <c r="I43" s="79" t="str">
        <f ca="1">IF(INDIRECT("Program!"&amp;ADDRESS(ROW(I43)+86+43,$E$1*2+2))="","",INDIRECT("Program!"&amp;ADDRESS(ROW(I43)+86+43,$E$1*2+2))&amp;" Nolu Sınıf")</f>
        <v/>
      </c>
      <c r="J43" s="83" t="str">
        <f ca="1">IF(INDIRECT("Program!"&amp;ADDRESS(ROW(J43)+86+86,$E$1*2+2))="","",INDIRECT("Program!"&amp;ADDRESS(ROW(J43)+86+86,$E$1*2+2))&amp;" Nolu Sınıf")</f>
        <v/>
      </c>
      <c r="K43" s="13"/>
    </row>
    <row r="44" spans="1:11" ht="15" x14ac:dyDescent="0.2">
      <c r="A44" s="261"/>
      <c r="B44" s="263"/>
      <c r="C44" s="239" t="s">
        <v>15</v>
      </c>
      <c r="D44" s="77" t="str">
        <f ca="1">IF(INDIRECT("Program!"&amp;ADDRESS(ROW(D44),$E$1*2+2))="","",INDIRECT("Program!"&amp;ADDRESS(ROW(D44),$E$1*2+2)))</f>
        <v/>
      </c>
      <c r="E44" s="77" t="str">
        <f ca="1">IF(INDIRECT("Program!"&amp;ADDRESS(ROW(E44)+43,$E$1*2+2))="","",INDIRECT("Program!"&amp;ADDRESS(ROW(E44)+43,$E$1*2+2)))</f>
        <v/>
      </c>
      <c r="F44" s="144"/>
      <c r="G44" s="77" t="str">
        <f ca="1">IF(INDIRECT("Program!"&amp;ADDRESS(ROW(G44)+86,$E$1*2+2))="","",INDIRECT("Program!"&amp;ADDRESS(ROW(G44)+86,$E$1*2+2)))</f>
        <v/>
      </c>
      <c r="H44" s="77"/>
      <c r="I44" s="77" t="str">
        <f t="shared" ca="1" si="0"/>
        <v/>
      </c>
      <c r="J44" s="82" t="str">
        <f ca="1">IF(INDIRECT("Program!"&amp;ADDRESS(ROW(J44)+86+86,$E$1*2+2))="","",INDIRECT("Program!"&amp;ADDRESS(ROW(J44)+86+86,$E$1*2+2)))</f>
        <v/>
      </c>
      <c r="K44" s="13"/>
    </row>
    <row r="45" spans="1:11" ht="15" x14ac:dyDescent="0.2">
      <c r="A45" s="261"/>
      <c r="B45" s="263"/>
      <c r="C45" s="240"/>
      <c r="D45" s="78" t="str">
        <f ca="1">IF(INDIRECT("Program!"&amp;ADDRESS(ROW(D45),$E$1*2+2))="","",INDIRECT("Program!"&amp;ADDRESS(ROW(D45),$E$1*2+2)))</f>
        <v/>
      </c>
      <c r="E45" s="78" t="str">
        <f ca="1">IF(INDIRECT("Program!"&amp;ADDRESS(ROW(E45)+43,$E$1*2+2))="","",INDIRECT("Program!"&amp;ADDRESS(ROW(E45)+43,$E$1*2+2)))</f>
        <v/>
      </c>
      <c r="F45" s="124"/>
      <c r="G45" s="78" t="str">
        <f ca="1">IF(INDIRECT("Program!"&amp;ADDRESS(ROW(G45)+86,$E$1*2+2))="","",INDIRECT("Program!"&amp;ADDRESS(ROW(G45)+86,$E$1*2+2)))</f>
        <v/>
      </c>
      <c r="H45" s="78"/>
      <c r="I45" s="78" t="str">
        <f t="shared" ca="1" si="0"/>
        <v/>
      </c>
      <c r="J45" s="80" t="str">
        <f ca="1">IF(INDIRECT("Program!"&amp;ADDRESS(ROW(J45)+86+86,$E$1*2+2))="","",INDIRECT("Program!"&amp;ADDRESS(ROW(J45)+86+86,$E$1*2+2)))</f>
        <v/>
      </c>
      <c r="K45" s="13"/>
    </row>
    <row r="46" spans="1:11" ht="15.75" thickBot="1" x14ac:dyDescent="0.25">
      <c r="A46" s="261"/>
      <c r="B46" s="263"/>
      <c r="C46" s="241"/>
      <c r="D46" s="79" t="str">
        <f ca="1">IF(INDIRECT("Program!"&amp;ADDRESS(ROW(D46),$E$1*2+2))="","",INDIRECT("Program!"&amp;ADDRESS(ROW(D46),$E$1*2+2))&amp;" Nolu Sınıf")</f>
        <v/>
      </c>
      <c r="E46" s="79" t="str">
        <f ca="1">IF(INDIRECT("Program!"&amp;ADDRESS(ROW(E46)+43,$E$1*2+2))="","",INDIRECT("Program!"&amp;ADDRESS(ROW(E46)+43,$E$1*2+2))&amp;" Nolu Sınıf")</f>
        <v/>
      </c>
      <c r="F46" s="145"/>
      <c r="G46" s="79" t="str">
        <f ca="1">IF(INDIRECT("Program!"&amp;ADDRESS(ROW(G46)+86,$E$1*2+2))="","",INDIRECT("Program!"&amp;ADDRESS(ROW(G46)+86,$E$1*2+2))&amp;" Nolu Sınıf")</f>
        <v/>
      </c>
      <c r="H46" s="79"/>
      <c r="I46" s="79" t="str">
        <f ca="1">IF(INDIRECT("Program!"&amp;ADDRESS(ROW(I46)+86+43,$E$1*2+2))="","",INDIRECT("Program!"&amp;ADDRESS(ROW(I46)+86+43,$E$1*2+2))&amp;" Nolu Sınıf")</f>
        <v/>
      </c>
      <c r="J46" s="83" t="str">
        <f ca="1">IF(INDIRECT("Program!"&amp;ADDRESS(ROW(J46)+86+86,$E$1*2+2))="","",INDIRECT("Program!"&amp;ADDRESS(ROW(J46)+86+86,$E$1*2+2))&amp;" Nolu Sınıf")</f>
        <v/>
      </c>
      <c r="K46" s="13"/>
    </row>
    <row r="47" spans="1:11" x14ac:dyDescent="0.25">
      <c r="E47" s="4" t="s">
        <v>9</v>
      </c>
      <c r="F47" s="4"/>
      <c r="G47" s="5">
        <f ca="1">TODAY()</f>
        <v>44510</v>
      </c>
      <c r="H47" s="5"/>
      <c r="I47" s="165" t="s">
        <v>8</v>
      </c>
    </row>
    <row r="48" spans="1:11" ht="18.75" thickBot="1" x14ac:dyDescent="0.3">
      <c r="E48" s="4"/>
      <c r="F48" s="4"/>
      <c r="G48" s="5"/>
      <c r="H48" s="5"/>
      <c r="I48" s="260"/>
      <c r="J48" s="260"/>
    </row>
    <row r="49" spans="1:11" ht="18.75" thickBot="1" x14ac:dyDescent="0.3">
      <c r="A49" s="261" t="str">
        <f ca="1">INDIRECT("Program!"&amp;ADDRESS(1,E1*2+2))&amp;" PROGRAMI"</f>
        <v>INN - İNŞAAT TEK. PROGRAMI</v>
      </c>
      <c r="B49" s="264" t="str">
        <f ca="1">INDIRECT("Program!"&amp;ADDRESS(2,$E$1*2+3))&amp;". Sınıf ("&amp;INDIRECT("Program!"&amp;ADDRESS(3,$E$1*2+3))&amp;" Nolu Derslik)"</f>
        <v>2. Sınıf ( Nolu Derslik)</v>
      </c>
      <c r="C49" s="9"/>
      <c r="D49" s="149" t="s">
        <v>2</v>
      </c>
      <c r="E49" s="258" t="s">
        <v>3</v>
      </c>
      <c r="F49" s="259"/>
      <c r="G49" s="286" t="s">
        <v>4</v>
      </c>
      <c r="H49" s="287"/>
      <c r="I49" s="149" t="s">
        <v>5</v>
      </c>
      <c r="J49" s="150" t="s">
        <v>6</v>
      </c>
      <c r="K49" s="10" t="s">
        <v>19</v>
      </c>
    </row>
    <row r="50" spans="1:11" ht="15" x14ac:dyDescent="0.2">
      <c r="A50" s="261"/>
      <c r="B50" s="264"/>
      <c r="C50" s="236" t="s">
        <v>58</v>
      </c>
      <c r="D50" s="151" t="str">
        <f t="shared" ref="D50:D61" ca="1" si="1">IF(INDIRECT("Program!"&amp;ADDRESS(ROW(D4),$E$1*2+3))="","",INDIRECT("Program!"&amp;ADDRESS(ROW(D4),$E$1*2+3)))</f>
        <v/>
      </c>
      <c r="E50" s="251" t="s">
        <v>73</v>
      </c>
      <c r="F50" s="252"/>
      <c r="G50" s="273" t="str">
        <f t="shared" ref="G50:G52" ca="1" si="2">IF(INDIRECT("Program!"&amp;ADDRESS(ROW(G4)+86,$E$1*2+3))="","",INDIRECT("Program!"&amp;ADDRESS(ROW(G4)+86,$E$1*2+3)))</f>
        <v/>
      </c>
      <c r="H50" s="274"/>
      <c r="I50" s="146" t="str">
        <f t="shared" ref="I50:I61" ca="1" si="3">IF(INDIRECT("Program!"&amp;ADDRESS(ROW(I4)+86+43,$E$1*2+3))="","",INDIRECT("Program!"&amp;ADDRESS(ROW(I4)+86+43,$E$1*2+3)))</f>
        <v/>
      </c>
      <c r="J50" s="137" t="str">
        <f t="shared" ref="J50:J61" ca="1" si="4">IF(INDIRECT("Program!"&amp;ADDRESS(ROW(J4)+86+86,$E$1*2+3))="","",INDIRECT("Program!"&amp;ADDRESS(ROW(J4)+86+86,$E$1*2+3)))</f>
        <v>Türk Dili I</v>
      </c>
      <c r="K50" s="146" t="str">
        <f t="shared" ref="K50:K61" ca="1" si="5">IF(INDIRECT("Program!"&amp;ADDRESS(ROW(K4)+43+86+86,$E$1*2+3))="","",INDIRECT("Program!"&amp;ADDRESS(ROW(K4)+43+86+86,$E$1*2+3)))</f>
        <v/>
      </c>
    </row>
    <row r="51" spans="1:11" ht="15" x14ac:dyDescent="0.2">
      <c r="A51" s="261"/>
      <c r="B51" s="264"/>
      <c r="C51" s="237"/>
      <c r="D51" s="154" t="str">
        <f t="shared" ca="1" si="1"/>
        <v/>
      </c>
      <c r="E51" s="253" t="s">
        <v>48</v>
      </c>
      <c r="F51" s="254"/>
      <c r="G51" s="275" t="str">
        <f t="shared" ca="1" si="2"/>
        <v/>
      </c>
      <c r="H51" s="276"/>
      <c r="I51" s="147" t="str">
        <f t="shared" ca="1" si="3"/>
        <v/>
      </c>
      <c r="J51" s="138" t="str">
        <f t="shared" ca="1" si="4"/>
        <v>Ş. YENİAY</v>
      </c>
      <c r="K51" s="147" t="str">
        <f t="shared" ca="1" si="5"/>
        <v/>
      </c>
    </row>
    <row r="52" spans="1:11" ht="15.75" thickBot="1" x14ac:dyDescent="0.25">
      <c r="A52" s="261"/>
      <c r="B52" s="264"/>
      <c r="C52" s="238"/>
      <c r="D52" s="155" t="str">
        <f t="shared" ca="1" si="1"/>
        <v/>
      </c>
      <c r="E52" s="255" t="s">
        <v>86</v>
      </c>
      <c r="F52" s="256"/>
      <c r="G52" s="271" t="str">
        <f t="shared" ca="1" si="2"/>
        <v/>
      </c>
      <c r="H52" s="272"/>
      <c r="I52" s="148" t="str">
        <f t="shared" ca="1" si="3"/>
        <v/>
      </c>
      <c r="J52" s="136" t="str">
        <f t="shared" ca="1" si="4"/>
        <v>ONLİNE</v>
      </c>
      <c r="K52" s="148" t="str">
        <f t="shared" ca="1" si="5"/>
        <v/>
      </c>
    </row>
    <row r="53" spans="1:11" ht="15" x14ac:dyDescent="0.2">
      <c r="A53" s="261"/>
      <c r="B53" s="264"/>
      <c r="C53" s="236" t="s">
        <v>59</v>
      </c>
      <c r="D53" s="151" t="str">
        <f t="shared" ca="1" si="1"/>
        <v/>
      </c>
      <c r="E53" s="251" t="s">
        <v>73</v>
      </c>
      <c r="F53" s="252"/>
      <c r="G53" s="273"/>
      <c r="H53" s="274"/>
      <c r="I53" s="146" t="str">
        <f t="shared" ca="1" si="3"/>
        <v/>
      </c>
      <c r="J53" s="137" t="str">
        <f t="shared" ca="1" si="4"/>
        <v>Türk Dili I</v>
      </c>
      <c r="K53" s="146" t="str">
        <f t="shared" ca="1" si="5"/>
        <v/>
      </c>
    </row>
    <row r="54" spans="1:11" ht="15" x14ac:dyDescent="0.2">
      <c r="A54" s="261"/>
      <c r="B54" s="264"/>
      <c r="C54" s="237"/>
      <c r="D54" s="154" t="str">
        <f t="shared" ca="1" si="1"/>
        <v/>
      </c>
      <c r="E54" s="253" t="s">
        <v>48</v>
      </c>
      <c r="F54" s="254"/>
      <c r="G54" s="275"/>
      <c r="H54" s="276"/>
      <c r="I54" s="147" t="str">
        <f t="shared" ca="1" si="3"/>
        <v/>
      </c>
      <c r="J54" s="138" t="str">
        <f t="shared" ca="1" si="4"/>
        <v>Ş. YENİAY</v>
      </c>
      <c r="K54" s="147" t="str">
        <f t="shared" ca="1" si="5"/>
        <v/>
      </c>
    </row>
    <row r="55" spans="1:11" ht="15" customHeight="1" thickBot="1" x14ac:dyDescent="0.25">
      <c r="A55" s="261"/>
      <c r="B55" s="264"/>
      <c r="C55" s="238"/>
      <c r="D55" s="155" t="str">
        <f t="shared" ca="1" si="1"/>
        <v/>
      </c>
      <c r="E55" s="255" t="s">
        <v>86</v>
      </c>
      <c r="F55" s="256"/>
      <c r="G55" s="271"/>
      <c r="H55" s="272"/>
      <c r="I55" s="148"/>
      <c r="J55" s="136" t="str">
        <f t="shared" ca="1" si="4"/>
        <v>ONLİNE</v>
      </c>
      <c r="K55" s="148" t="str">
        <f t="shared" ca="1" si="5"/>
        <v/>
      </c>
    </row>
    <row r="56" spans="1:11" ht="15" customHeight="1" x14ac:dyDescent="0.2">
      <c r="A56" s="261"/>
      <c r="B56" s="264"/>
      <c r="C56" s="236" t="s">
        <v>60</v>
      </c>
      <c r="D56" s="151" t="str">
        <f t="shared" ca="1" si="1"/>
        <v/>
      </c>
      <c r="E56" s="251" t="s">
        <v>73</v>
      </c>
      <c r="F56" s="252"/>
      <c r="G56" s="273"/>
      <c r="H56" s="274"/>
      <c r="I56" s="146" t="str">
        <f t="shared" ca="1" si="3"/>
        <v/>
      </c>
      <c r="J56" s="137" t="str">
        <f t="shared" ca="1" si="4"/>
        <v>İngilizce I</v>
      </c>
      <c r="K56" s="146" t="str">
        <f t="shared" ca="1" si="5"/>
        <v/>
      </c>
    </row>
    <row r="57" spans="1:11" ht="15" customHeight="1" x14ac:dyDescent="0.2">
      <c r="A57" s="261"/>
      <c r="B57" s="264"/>
      <c r="C57" s="237"/>
      <c r="D57" s="154" t="str">
        <f t="shared" ca="1" si="1"/>
        <v/>
      </c>
      <c r="E57" s="253" t="s">
        <v>48</v>
      </c>
      <c r="F57" s="254"/>
      <c r="G57" s="275"/>
      <c r="H57" s="276"/>
      <c r="I57" s="147" t="str">
        <f t="shared" ca="1" si="3"/>
        <v/>
      </c>
      <c r="J57" s="138" t="str">
        <f t="shared" ca="1" si="4"/>
        <v>H. ARSLAN</v>
      </c>
      <c r="K57" s="147" t="str">
        <f t="shared" ca="1" si="5"/>
        <v/>
      </c>
    </row>
    <row r="58" spans="1:11" ht="15" customHeight="1" thickBot="1" x14ac:dyDescent="0.25">
      <c r="A58" s="261"/>
      <c r="B58" s="264"/>
      <c r="C58" s="238"/>
      <c r="D58" s="155" t="str">
        <f t="shared" ca="1" si="1"/>
        <v/>
      </c>
      <c r="E58" s="255" t="s">
        <v>86</v>
      </c>
      <c r="F58" s="256"/>
      <c r="G58" s="271"/>
      <c r="H58" s="272"/>
      <c r="I58" s="148" t="str">
        <f t="shared" ca="1" si="3"/>
        <v/>
      </c>
      <c r="J58" s="136" t="str">
        <f t="shared" ca="1" si="4"/>
        <v>ONLİNE</v>
      </c>
      <c r="K58" s="148" t="str">
        <f t="shared" ca="1" si="5"/>
        <v/>
      </c>
    </row>
    <row r="59" spans="1:11" ht="15" customHeight="1" x14ac:dyDescent="0.2">
      <c r="A59" s="261"/>
      <c r="B59" s="264"/>
      <c r="C59" s="237" t="s">
        <v>61</v>
      </c>
      <c r="D59" s="154" t="str">
        <f t="shared" ca="1" si="1"/>
        <v/>
      </c>
      <c r="E59" s="251" t="s">
        <v>73</v>
      </c>
      <c r="F59" s="252"/>
      <c r="G59" s="273"/>
      <c r="H59" s="274"/>
      <c r="I59" s="147" t="str">
        <f t="shared" ca="1" si="3"/>
        <v/>
      </c>
      <c r="J59" s="137" t="str">
        <f t="shared" ca="1" si="4"/>
        <v>İngilizce I</v>
      </c>
      <c r="K59" s="146" t="str">
        <f t="shared" ca="1" si="5"/>
        <v/>
      </c>
    </row>
    <row r="60" spans="1:11" ht="15" customHeight="1" x14ac:dyDescent="0.2">
      <c r="A60" s="261"/>
      <c r="B60" s="264"/>
      <c r="C60" s="237"/>
      <c r="D60" s="154" t="str">
        <f t="shared" ca="1" si="1"/>
        <v/>
      </c>
      <c r="E60" s="253" t="s">
        <v>48</v>
      </c>
      <c r="F60" s="254"/>
      <c r="G60" s="275"/>
      <c r="H60" s="276"/>
      <c r="I60" s="147" t="str">
        <f t="shared" ca="1" si="3"/>
        <v/>
      </c>
      <c r="J60" s="138" t="str">
        <f t="shared" ca="1" si="4"/>
        <v>H. ARSLAN</v>
      </c>
      <c r="K60" s="147" t="str">
        <f t="shared" ca="1" si="5"/>
        <v/>
      </c>
    </row>
    <row r="61" spans="1:11" ht="15" customHeight="1" thickBot="1" x14ac:dyDescent="0.25">
      <c r="A61" s="261"/>
      <c r="B61" s="264"/>
      <c r="C61" s="238"/>
      <c r="D61" s="155" t="str">
        <f t="shared" ca="1" si="1"/>
        <v/>
      </c>
      <c r="E61" s="255" t="s">
        <v>86</v>
      </c>
      <c r="F61" s="256"/>
      <c r="G61" s="271"/>
      <c r="H61" s="272"/>
      <c r="I61" s="148" t="str">
        <f t="shared" ca="1" si="3"/>
        <v/>
      </c>
      <c r="J61" s="136" t="str">
        <f t="shared" ca="1" si="4"/>
        <v>ONLİNE</v>
      </c>
      <c r="K61" s="148" t="str">
        <f t="shared" ca="1" si="5"/>
        <v/>
      </c>
    </row>
    <row r="62" spans="1:11" ht="18.75" thickBot="1" x14ac:dyDescent="0.25">
      <c r="A62" s="261"/>
      <c r="B62" s="264"/>
      <c r="C62" s="158">
        <v>0.50694444444444442</v>
      </c>
      <c r="D62" s="159"/>
      <c r="E62" s="85"/>
      <c r="F62" s="85"/>
      <c r="G62" s="160"/>
      <c r="H62" s="160"/>
      <c r="I62" s="160"/>
      <c r="J62" s="161"/>
      <c r="K62" s="86"/>
    </row>
    <row r="63" spans="1:11" ht="15" customHeight="1" x14ac:dyDescent="0.2">
      <c r="A63" s="261"/>
      <c r="B63" s="264"/>
      <c r="C63" s="245" t="s">
        <v>62</v>
      </c>
      <c r="D63" s="176" t="str">
        <f ca="1">IF(INDIRECT("Program!"&amp;ADDRESS(ROW(D17),$E$1*2+3))="","",INDIRECT("Program!"&amp;ADDRESS(ROW(D17),$E$1*2+3)))</f>
        <v>Çelik Yapılar</v>
      </c>
      <c r="E63" s="265" t="s">
        <v>72</v>
      </c>
      <c r="F63" s="266"/>
      <c r="G63" s="273"/>
      <c r="H63" s="274"/>
      <c r="I63" s="146" t="str">
        <f t="shared" ref="I63:I92" ca="1" si="6">IF(INDIRECT("Program!"&amp;ADDRESS(ROW(I17)+86+43,$E$1*2+3))="","",INDIRECT("Program!"&amp;ADDRESS(ROW(I17)+86+43,$E$1*2+3)))</f>
        <v/>
      </c>
      <c r="J63" s="137" t="str">
        <f t="shared" ref="J63:J92" ca="1" si="7">IF(INDIRECT("Program!"&amp;ADDRESS(ROW(J17)+86+86,$E$1*2+3))="","",INDIRECT("Program!"&amp;ADDRESS(ROW(J17)+86+86,$E$1*2+3)))</f>
        <v>TARİH I</v>
      </c>
      <c r="K63" s="146" t="str">
        <f t="shared" ref="K63:K74" ca="1" si="8">IF(INDIRECT("Program!"&amp;ADDRESS(ROW(K17)+43+86+86,$E$1*2+3))="","",INDIRECT("Program!"&amp;ADDRESS(ROW(K17)+43+86+86,$E$1*2+3)))</f>
        <v/>
      </c>
    </row>
    <row r="64" spans="1:11" ht="15" customHeight="1" x14ac:dyDescent="0.2">
      <c r="A64" s="261"/>
      <c r="B64" s="264"/>
      <c r="C64" s="246"/>
      <c r="D64" s="177" t="str">
        <f ca="1">IF(INDIRECT("Program!"&amp;ADDRESS(ROW(D18),$E$1*2+3))="","",INDIRECT("Program!"&amp;ADDRESS(ROW(D18),$E$1*2+3)))</f>
        <v>Ö. DEMİR</v>
      </c>
      <c r="E64" s="267" t="s">
        <v>48</v>
      </c>
      <c r="F64" s="268"/>
      <c r="G64" s="275"/>
      <c r="H64" s="276"/>
      <c r="I64" s="147" t="str">
        <f t="shared" ca="1" si="6"/>
        <v/>
      </c>
      <c r="J64" s="138" t="str">
        <f t="shared" ca="1" si="7"/>
        <v>M. ŞAHİN</v>
      </c>
      <c r="K64" s="147" t="str">
        <f t="shared" ca="1" si="8"/>
        <v/>
      </c>
    </row>
    <row r="65" spans="1:11" ht="15" customHeight="1" thickBot="1" x14ac:dyDescent="0.25">
      <c r="A65" s="261"/>
      <c r="B65" s="264"/>
      <c r="C65" s="247"/>
      <c r="D65" s="178" t="s">
        <v>69</v>
      </c>
      <c r="E65" s="269" t="s">
        <v>90</v>
      </c>
      <c r="F65" s="270"/>
      <c r="G65" s="271"/>
      <c r="H65" s="272"/>
      <c r="I65" s="148" t="str">
        <f t="shared" ca="1" si="6"/>
        <v/>
      </c>
      <c r="J65" s="136" t="str">
        <f t="shared" ca="1" si="7"/>
        <v>ONLİNE</v>
      </c>
      <c r="K65" s="148" t="str">
        <f t="shared" ca="1" si="8"/>
        <v/>
      </c>
    </row>
    <row r="66" spans="1:11" ht="15" customHeight="1" x14ac:dyDescent="0.2">
      <c r="A66" s="261"/>
      <c r="B66" s="264"/>
      <c r="C66" s="245" t="s">
        <v>63</v>
      </c>
      <c r="D66" s="176" t="str">
        <f ca="1">IF(INDIRECT("Program!"&amp;ADDRESS(ROW(D20),$E$1*2+3))="","",INDIRECT("Program!"&amp;ADDRESS(ROW(D20),$E$1*2+3)))</f>
        <v>Çelik Yapılar</v>
      </c>
      <c r="E66" s="265" t="s">
        <v>72</v>
      </c>
      <c r="F66" s="266"/>
      <c r="G66" s="273"/>
      <c r="H66" s="274"/>
      <c r="I66" s="146" t="str">
        <f t="shared" ca="1" si="6"/>
        <v/>
      </c>
      <c r="J66" s="142" t="str">
        <f t="shared" ca="1" si="7"/>
        <v>TARİH I</v>
      </c>
      <c r="K66" s="146" t="str">
        <f t="shared" ca="1" si="8"/>
        <v/>
      </c>
    </row>
    <row r="67" spans="1:11" ht="15" customHeight="1" x14ac:dyDescent="0.2">
      <c r="A67" s="261"/>
      <c r="B67" s="264"/>
      <c r="C67" s="246"/>
      <c r="D67" s="177" t="str">
        <f ca="1">IF(INDIRECT("Program!"&amp;ADDRESS(ROW(D21),$E$1*2+3))="","",INDIRECT("Program!"&amp;ADDRESS(ROW(D21),$E$1*2+3)))</f>
        <v>Ö. DEMİR</v>
      </c>
      <c r="E67" s="267" t="s">
        <v>48</v>
      </c>
      <c r="F67" s="268"/>
      <c r="G67" s="275"/>
      <c r="H67" s="276"/>
      <c r="I67" s="147" t="str">
        <f t="shared" ca="1" si="6"/>
        <v/>
      </c>
      <c r="J67" s="138" t="str">
        <f t="shared" ca="1" si="7"/>
        <v>M. ŞAHİN</v>
      </c>
      <c r="K67" s="147" t="str">
        <f t="shared" ca="1" si="8"/>
        <v/>
      </c>
    </row>
    <row r="68" spans="1:11" ht="15" customHeight="1" thickBot="1" x14ac:dyDescent="0.25">
      <c r="A68" s="261"/>
      <c r="B68" s="264"/>
      <c r="C68" s="247"/>
      <c r="D68" s="178" t="s">
        <v>69</v>
      </c>
      <c r="E68" s="269" t="s">
        <v>90</v>
      </c>
      <c r="F68" s="270"/>
      <c r="G68" s="271"/>
      <c r="H68" s="272"/>
      <c r="I68" s="148" t="str">
        <f t="shared" ca="1" si="6"/>
        <v/>
      </c>
      <c r="J68" s="136" t="str">
        <f t="shared" ca="1" si="7"/>
        <v>ONLİNE</v>
      </c>
      <c r="K68" s="148" t="str">
        <f t="shared" ca="1" si="8"/>
        <v/>
      </c>
    </row>
    <row r="69" spans="1:11" ht="15" customHeight="1" x14ac:dyDescent="0.2">
      <c r="A69" s="261"/>
      <c r="B69" s="264"/>
      <c r="C69" s="246" t="s">
        <v>64</v>
      </c>
      <c r="D69" s="179" t="str">
        <f ca="1">IF(INDIRECT("Program!"&amp;ADDRESS(ROW(D23),$E$1*2+3))="","",INDIRECT("Program!"&amp;ADDRESS(ROW(D23),$E$1*2+3)))</f>
        <v>Çelik Yapılar</v>
      </c>
      <c r="E69" s="265" t="s">
        <v>72</v>
      </c>
      <c r="F69" s="266"/>
      <c r="G69" s="273"/>
      <c r="H69" s="274"/>
      <c r="I69" s="147" t="str">
        <f t="shared" ca="1" si="6"/>
        <v/>
      </c>
      <c r="J69" s="197" t="str">
        <f t="shared" ca="1" si="7"/>
        <v>Temel İnşaat</v>
      </c>
      <c r="K69" s="146" t="str">
        <f t="shared" ca="1" si="8"/>
        <v/>
      </c>
    </row>
    <row r="70" spans="1:11" ht="15" customHeight="1" x14ac:dyDescent="0.2">
      <c r="A70" s="261"/>
      <c r="B70" s="264"/>
      <c r="C70" s="246"/>
      <c r="D70" s="177" t="str">
        <f ca="1">IF(INDIRECT("Program!"&amp;ADDRESS(ROW(D24),$E$1*2+3))="","",INDIRECT("Program!"&amp;ADDRESS(ROW(D24),$E$1*2+3)))</f>
        <v>Ö. DEMİR</v>
      </c>
      <c r="E70" s="267" t="s">
        <v>48</v>
      </c>
      <c r="F70" s="268"/>
      <c r="G70" s="275"/>
      <c r="H70" s="276"/>
      <c r="I70" s="147" t="str">
        <f t="shared" ca="1" si="6"/>
        <v/>
      </c>
      <c r="J70" s="198" t="str">
        <f t="shared" ca="1" si="7"/>
        <v>Ş. YENİGÜN</v>
      </c>
      <c r="K70" s="147" t="str">
        <f t="shared" ca="1" si="8"/>
        <v/>
      </c>
    </row>
    <row r="71" spans="1:11" ht="15" customHeight="1" thickBot="1" x14ac:dyDescent="0.25">
      <c r="A71" s="261"/>
      <c r="B71" s="264"/>
      <c r="C71" s="246"/>
      <c r="D71" s="180" t="s">
        <v>69</v>
      </c>
      <c r="E71" s="269" t="s">
        <v>90</v>
      </c>
      <c r="F71" s="270"/>
      <c r="G71" s="271"/>
      <c r="H71" s="272"/>
      <c r="I71" s="147" t="str">
        <f t="shared" ca="1" si="6"/>
        <v/>
      </c>
      <c r="J71" s="172" t="s">
        <v>81</v>
      </c>
      <c r="K71" s="148" t="str">
        <f t="shared" ca="1" si="8"/>
        <v/>
      </c>
    </row>
    <row r="72" spans="1:11" ht="15" customHeight="1" x14ac:dyDescent="0.2">
      <c r="A72" s="261"/>
      <c r="B72" s="264"/>
      <c r="C72" s="236" t="s">
        <v>65</v>
      </c>
      <c r="D72" s="152" t="str">
        <f ca="1">IF(INDIRECT("Program!"&amp;ADDRESS(ROW(D26),$E$1*2+3))="","",INDIRECT("Program!"&amp;ADDRESS(ROW(D26),$E$1*2+3)))</f>
        <v/>
      </c>
      <c r="E72" s="265" t="s">
        <v>72</v>
      </c>
      <c r="F72" s="266"/>
      <c r="G72" s="273" t="str">
        <f t="shared" ref="G72:G92" ca="1" si="9">IF(INDIRECT("Program!"&amp;ADDRESS(ROW(G26)+86,$E$1*2+3))="","",INDIRECT("Program!"&amp;ADDRESS(ROW(G26)+86,$E$1*2+3)))</f>
        <v/>
      </c>
      <c r="H72" s="274"/>
      <c r="I72" s="146" t="str">
        <f t="shared" ca="1" si="6"/>
        <v/>
      </c>
      <c r="J72" s="197" t="str">
        <f t="shared" ca="1" si="7"/>
        <v>Temel İnşaat</v>
      </c>
      <c r="K72" s="146" t="str">
        <f t="shared" ca="1" si="8"/>
        <v/>
      </c>
    </row>
    <row r="73" spans="1:11" ht="15" customHeight="1" x14ac:dyDescent="0.2">
      <c r="A73" s="261"/>
      <c r="B73" s="264"/>
      <c r="C73" s="237"/>
      <c r="D73" s="127" t="str">
        <f ca="1">IF(INDIRECT("Program!"&amp;ADDRESS(ROW(D27),$E$1*2+3))="","",INDIRECT("Program!"&amp;ADDRESS(ROW(D27),$E$1*2+3)))</f>
        <v/>
      </c>
      <c r="E73" s="267" t="s">
        <v>48</v>
      </c>
      <c r="F73" s="268"/>
      <c r="G73" s="275" t="str">
        <f t="shared" ca="1" si="9"/>
        <v/>
      </c>
      <c r="H73" s="276"/>
      <c r="I73" s="147" t="str">
        <f t="shared" ca="1" si="6"/>
        <v/>
      </c>
      <c r="J73" s="198" t="str">
        <f t="shared" ca="1" si="7"/>
        <v>Ş. YENİGÜN</v>
      </c>
      <c r="K73" s="147" t="str">
        <f t="shared" ca="1" si="8"/>
        <v/>
      </c>
    </row>
    <row r="74" spans="1:11" ht="15.75" customHeight="1" thickBot="1" x14ac:dyDescent="0.25">
      <c r="A74" s="261"/>
      <c r="B74" s="264"/>
      <c r="C74" s="238"/>
      <c r="D74" s="156" t="str">
        <f ca="1">IF(INDIRECT("Program!"&amp;ADDRESS(ROW(D28),$E$1*2+3))="","",INDIRECT("Program!"&amp;ADDRESS(ROW(D28),$E$1*2+3)))</f>
        <v/>
      </c>
      <c r="E74" s="269" t="s">
        <v>90</v>
      </c>
      <c r="F74" s="270"/>
      <c r="G74" s="275" t="str">
        <f t="shared" ca="1" si="9"/>
        <v/>
      </c>
      <c r="H74" s="276"/>
      <c r="I74" s="148" t="str">
        <f t="shared" ca="1" si="6"/>
        <v/>
      </c>
      <c r="J74" s="172" t="s">
        <v>81</v>
      </c>
      <c r="K74" s="148" t="str">
        <f t="shared" ca="1" si="8"/>
        <v/>
      </c>
    </row>
    <row r="75" spans="1:11" ht="15" customHeight="1" x14ac:dyDescent="0.2">
      <c r="A75" s="261"/>
      <c r="B75" s="264"/>
      <c r="C75" s="242" t="s">
        <v>66</v>
      </c>
      <c r="D75" s="191" t="str">
        <f ca="1">IF(INDIRECT("Program!"&amp;ADDRESS(ROW(D29),$E$1*2+3))="","",INDIRECT("Program!"&amp;ADDRESS(ROW(D29),$E$1*2+3)))</f>
        <v>Şantiye Organizasyonu</v>
      </c>
      <c r="E75" s="285" t="str">
        <f t="shared" ref="E75:E92" ca="1" si="10">IF(INDIRECT("Program!"&amp;ADDRESS(ROW(E29)+43,$E$1*2+3))="","",INDIRECT("Program!"&amp;ADDRESS(ROW(E29)+43,$E$1*2+3)))</f>
        <v/>
      </c>
      <c r="F75" s="275"/>
      <c r="G75" s="277" t="str">
        <f t="shared" ca="1" si="9"/>
        <v>Yalıtım Malzemeleri</v>
      </c>
      <c r="H75" s="278"/>
      <c r="I75" s="153" t="str">
        <f t="shared" ca="1" si="6"/>
        <v/>
      </c>
      <c r="J75" s="197" t="str">
        <f t="shared" ca="1" si="7"/>
        <v>Temel İnşaat</v>
      </c>
      <c r="K75" s="132"/>
    </row>
    <row r="76" spans="1:11" ht="15" customHeight="1" x14ac:dyDescent="0.2">
      <c r="A76" s="261"/>
      <c r="B76" s="264"/>
      <c r="C76" s="242"/>
      <c r="D76" s="192" t="str">
        <f ca="1">IF(INDIRECT("Program!"&amp;ADDRESS(ROW(D30),$E$1*2+3))="","",INDIRECT("Program!"&amp;ADDRESS(ROW(D30),$E$1*2+3)))</f>
        <v>E. KOCABEYOĞLU</v>
      </c>
      <c r="E76" s="285" t="str">
        <f t="shared" ca="1" si="10"/>
        <v/>
      </c>
      <c r="F76" s="275"/>
      <c r="G76" s="279" t="str">
        <f t="shared" ca="1" si="9"/>
        <v>E. KOCABEYOĞLU</v>
      </c>
      <c r="H76" s="280"/>
      <c r="I76" s="131" t="str">
        <f t="shared" ca="1" si="6"/>
        <v/>
      </c>
      <c r="J76" s="198" t="str">
        <f t="shared" ca="1" si="7"/>
        <v>Ş. YENİGÜN</v>
      </c>
      <c r="K76" s="87"/>
    </row>
    <row r="77" spans="1:11" ht="15" customHeight="1" thickBot="1" x14ac:dyDescent="0.25">
      <c r="A77" s="261"/>
      <c r="B77" s="264"/>
      <c r="C77" s="243"/>
      <c r="D77" s="193" t="s">
        <v>78</v>
      </c>
      <c r="E77" s="285" t="str">
        <f t="shared" ca="1" si="10"/>
        <v/>
      </c>
      <c r="F77" s="275"/>
      <c r="G77" s="281" t="s">
        <v>79</v>
      </c>
      <c r="H77" s="282"/>
      <c r="I77" s="157" t="str">
        <f t="shared" ca="1" si="6"/>
        <v/>
      </c>
      <c r="J77" s="172" t="s">
        <v>81</v>
      </c>
      <c r="K77" s="87"/>
    </row>
    <row r="78" spans="1:11" ht="15" customHeight="1" x14ac:dyDescent="0.2">
      <c r="A78" s="261"/>
      <c r="B78" s="264"/>
      <c r="C78" s="248" t="s">
        <v>11</v>
      </c>
      <c r="D78" s="194" t="str">
        <f ca="1">IF(INDIRECT("Program!"&amp;ADDRESS(ROW(D32),$E$1*2+3))="","",INDIRECT("Program!"&amp;ADDRESS(ROW(D32),$E$1*2+3)))</f>
        <v>Şantiye Organizasyonu</v>
      </c>
      <c r="E78" s="265" t="str">
        <f t="shared" ca="1" si="10"/>
        <v>Temel Deprem Bilgisi</v>
      </c>
      <c r="F78" s="266"/>
      <c r="G78" s="283" t="str">
        <f t="shared" ca="1" si="9"/>
        <v>Yalıtım Malzemeleri</v>
      </c>
      <c r="H78" s="278"/>
      <c r="I78" s="153" t="str">
        <f t="shared" ca="1" si="6"/>
        <v/>
      </c>
      <c r="J78" s="146" t="str">
        <f t="shared" ca="1" si="7"/>
        <v/>
      </c>
      <c r="K78" s="87"/>
    </row>
    <row r="79" spans="1:11" ht="15" customHeight="1" x14ac:dyDescent="0.2">
      <c r="A79" s="261"/>
      <c r="B79" s="264"/>
      <c r="C79" s="242"/>
      <c r="D79" s="195" t="str">
        <f ca="1">IF(INDIRECT("Program!"&amp;ADDRESS(ROW(D33),$E$1*2+3))="","",INDIRECT("Program!"&amp;ADDRESS(ROW(D33),$E$1*2+3)))</f>
        <v>E. KOCABEYOĞLU</v>
      </c>
      <c r="E79" s="267" t="str">
        <f t="shared" ca="1" si="10"/>
        <v>Ş. YENİGÜN</v>
      </c>
      <c r="F79" s="268"/>
      <c r="G79" s="284" t="str">
        <f t="shared" ca="1" si="9"/>
        <v>E. KOCABEYOĞLU</v>
      </c>
      <c r="H79" s="280"/>
      <c r="I79" s="131" t="str">
        <f t="shared" ca="1" si="6"/>
        <v/>
      </c>
      <c r="J79" s="147" t="str">
        <f t="shared" ca="1" si="7"/>
        <v/>
      </c>
      <c r="K79" s="87"/>
    </row>
    <row r="80" spans="1:11" ht="15" customHeight="1" thickBot="1" x14ac:dyDescent="0.25">
      <c r="A80" s="261"/>
      <c r="B80" s="264"/>
      <c r="C80" s="243"/>
      <c r="D80" s="196" t="s">
        <v>78</v>
      </c>
      <c r="E80" s="255" t="s">
        <v>80</v>
      </c>
      <c r="F80" s="256"/>
      <c r="G80" s="288" t="s">
        <v>79</v>
      </c>
      <c r="H80" s="282"/>
      <c r="I80" s="157" t="str">
        <f t="shared" ca="1" si="6"/>
        <v/>
      </c>
      <c r="J80" s="148" t="str">
        <f t="shared" ca="1" si="7"/>
        <v/>
      </c>
      <c r="K80" s="87"/>
    </row>
    <row r="81" spans="1:11" ht="15" customHeight="1" x14ac:dyDescent="0.2">
      <c r="A81" s="261"/>
      <c r="B81" s="264"/>
      <c r="C81" s="248" t="s">
        <v>12</v>
      </c>
      <c r="D81" s="194" t="str">
        <f ca="1">IF(INDIRECT("Program!"&amp;ADDRESS(ROW(D35),$E$1*2+3))="","",INDIRECT("Program!"&amp;ADDRESS(ROW(D35),$E$1*2+3)))</f>
        <v>Şantiye Organizasyonu</v>
      </c>
      <c r="E81" s="265" t="str">
        <f t="shared" ca="1" si="10"/>
        <v>Temel Deprem Bilgisi</v>
      </c>
      <c r="F81" s="266"/>
      <c r="G81" s="283" t="str">
        <f t="shared" ca="1" si="9"/>
        <v>Yalıtım Malzemeleri</v>
      </c>
      <c r="H81" s="278"/>
      <c r="I81" s="153" t="str">
        <f t="shared" ca="1" si="6"/>
        <v/>
      </c>
      <c r="J81" s="146" t="str">
        <f t="shared" ca="1" si="7"/>
        <v/>
      </c>
      <c r="K81" s="87"/>
    </row>
    <row r="82" spans="1:11" ht="15" customHeight="1" x14ac:dyDescent="0.2">
      <c r="A82" s="261"/>
      <c r="B82" s="264"/>
      <c r="C82" s="242"/>
      <c r="D82" s="195" t="str">
        <f ca="1">IF(INDIRECT("Program!"&amp;ADDRESS(ROW(D36),$E$1*2+3))="","",INDIRECT("Program!"&amp;ADDRESS(ROW(D36),$E$1*2+3)))</f>
        <v>E. KOCABEYOĞLU</v>
      </c>
      <c r="E82" s="267" t="str">
        <f t="shared" ca="1" si="10"/>
        <v>Ş. YENİGÜN</v>
      </c>
      <c r="F82" s="268"/>
      <c r="G82" s="284" t="str">
        <f t="shared" ca="1" si="9"/>
        <v>E. KOCABEYOĞLU</v>
      </c>
      <c r="H82" s="280"/>
      <c r="I82" s="131" t="str">
        <f t="shared" ca="1" si="6"/>
        <v/>
      </c>
      <c r="J82" s="147" t="str">
        <f t="shared" ca="1" si="7"/>
        <v/>
      </c>
      <c r="K82" s="87"/>
    </row>
    <row r="83" spans="1:11" ht="15" customHeight="1" thickBot="1" x14ac:dyDescent="0.25">
      <c r="A83" s="261"/>
      <c r="B83" s="264"/>
      <c r="C83" s="242"/>
      <c r="D83" s="196" t="s">
        <v>78</v>
      </c>
      <c r="E83" s="255" t="s">
        <v>80</v>
      </c>
      <c r="F83" s="256"/>
      <c r="G83" s="288" t="s">
        <v>79</v>
      </c>
      <c r="H83" s="282"/>
      <c r="I83" s="157" t="str">
        <f t="shared" ca="1" si="6"/>
        <v/>
      </c>
      <c r="J83" s="148" t="str">
        <f t="shared" ca="1" si="7"/>
        <v/>
      </c>
      <c r="K83" s="87"/>
    </row>
    <row r="84" spans="1:11" ht="15" customHeight="1" x14ac:dyDescent="0.2">
      <c r="A84" s="261"/>
      <c r="B84" s="264"/>
      <c r="C84" s="239" t="s">
        <v>13</v>
      </c>
      <c r="D84" s="151" t="str">
        <f t="shared" ref="D84:D92" ca="1" si="11">IF(INDIRECT("Program!"&amp;ADDRESS(ROW(D38),$E$1*2+3))="","",INDIRECT("Program!"&amp;ADDRESS(ROW(D38),$E$1*2+3)))</f>
        <v/>
      </c>
      <c r="E84" s="265" t="str">
        <f t="shared" ca="1" si="10"/>
        <v>Temel Deprem Bilgisi</v>
      </c>
      <c r="F84" s="266"/>
      <c r="G84" s="275" t="str">
        <f t="shared" ca="1" si="9"/>
        <v/>
      </c>
      <c r="H84" s="276"/>
      <c r="I84" s="152" t="str">
        <f t="shared" ca="1" si="6"/>
        <v/>
      </c>
      <c r="J84" s="146" t="str">
        <f t="shared" ca="1" si="7"/>
        <v/>
      </c>
      <c r="K84" s="87"/>
    </row>
    <row r="85" spans="1:11" ht="15" customHeight="1" x14ac:dyDescent="0.2">
      <c r="A85" s="261"/>
      <c r="B85" s="264"/>
      <c r="C85" s="240"/>
      <c r="D85" s="154" t="str">
        <f t="shared" ca="1" si="11"/>
        <v/>
      </c>
      <c r="E85" s="267" t="str">
        <f t="shared" ca="1" si="10"/>
        <v>Ş. YENİGÜN</v>
      </c>
      <c r="F85" s="268"/>
      <c r="G85" s="275" t="str">
        <f t="shared" ca="1" si="9"/>
        <v/>
      </c>
      <c r="H85" s="276"/>
      <c r="I85" s="127" t="str">
        <f t="shared" ca="1" si="6"/>
        <v/>
      </c>
      <c r="J85" s="147" t="str">
        <f t="shared" ca="1" si="7"/>
        <v/>
      </c>
      <c r="K85" s="87"/>
    </row>
    <row r="86" spans="1:11" ht="15" customHeight="1" thickBot="1" x14ac:dyDescent="0.25">
      <c r="A86" s="261"/>
      <c r="B86" s="264"/>
      <c r="C86" s="241"/>
      <c r="D86" s="155" t="str">
        <f t="shared" ca="1" si="11"/>
        <v/>
      </c>
      <c r="E86" s="255" t="s">
        <v>80</v>
      </c>
      <c r="F86" s="256"/>
      <c r="G86" s="271" t="str">
        <f t="shared" ca="1" si="9"/>
        <v/>
      </c>
      <c r="H86" s="272"/>
      <c r="I86" s="156" t="str">
        <f t="shared" ca="1" si="6"/>
        <v/>
      </c>
      <c r="J86" s="148" t="str">
        <f t="shared" ca="1" si="7"/>
        <v/>
      </c>
      <c r="K86" s="87"/>
    </row>
    <row r="87" spans="1:11" ht="15" customHeight="1" x14ac:dyDescent="0.2">
      <c r="A87" s="261"/>
      <c r="B87" s="264"/>
      <c r="C87" s="242" t="s">
        <v>14</v>
      </c>
      <c r="D87" s="151" t="str">
        <f t="shared" ca="1" si="11"/>
        <v/>
      </c>
      <c r="E87" s="285" t="str">
        <f t="shared" ca="1" si="10"/>
        <v/>
      </c>
      <c r="F87" s="276"/>
      <c r="G87" s="290" t="str">
        <f t="shared" ca="1" si="9"/>
        <v/>
      </c>
      <c r="H87" s="274"/>
      <c r="I87" s="146" t="str">
        <f t="shared" ca="1" si="6"/>
        <v/>
      </c>
      <c r="J87" s="153" t="str">
        <f t="shared" ca="1" si="7"/>
        <v/>
      </c>
      <c r="K87" s="87"/>
    </row>
    <row r="88" spans="1:11" ht="15" customHeight="1" x14ac:dyDescent="0.2">
      <c r="A88" s="261"/>
      <c r="B88" s="264"/>
      <c r="C88" s="242"/>
      <c r="D88" s="154" t="str">
        <f t="shared" ca="1" si="11"/>
        <v/>
      </c>
      <c r="E88" s="285" t="str">
        <f t="shared" ca="1" si="10"/>
        <v/>
      </c>
      <c r="F88" s="276"/>
      <c r="G88" s="285" t="str">
        <f t="shared" ca="1" si="9"/>
        <v/>
      </c>
      <c r="H88" s="276"/>
      <c r="I88" s="147" t="str">
        <f t="shared" ca="1" si="6"/>
        <v/>
      </c>
      <c r="J88" s="131" t="str">
        <f t="shared" ca="1" si="7"/>
        <v/>
      </c>
      <c r="K88" s="87"/>
    </row>
    <row r="89" spans="1:11" ht="15" customHeight="1" thickBot="1" x14ac:dyDescent="0.25">
      <c r="A89" s="261"/>
      <c r="B89" s="264"/>
      <c r="C89" s="243"/>
      <c r="D89" s="155" t="str">
        <f t="shared" ca="1" si="11"/>
        <v/>
      </c>
      <c r="E89" s="289" t="str">
        <f t="shared" ca="1" si="10"/>
        <v/>
      </c>
      <c r="F89" s="272"/>
      <c r="G89" s="289" t="str">
        <f t="shared" ca="1" si="9"/>
        <v/>
      </c>
      <c r="H89" s="272"/>
      <c r="I89" s="148" t="str">
        <f t="shared" ca="1" si="6"/>
        <v/>
      </c>
      <c r="J89" s="157" t="str">
        <f t="shared" ca="1" si="7"/>
        <v/>
      </c>
      <c r="K89" s="87"/>
    </row>
    <row r="90" spans="1:11" ht="15" customHeight="1" x14ac:dyDescent="0.2">
      <c r="A90" s="261"/>
      <c r="B90" s="264"/>
      <c r="C90" s="244" t="s">
        <v>15</v>
      </c>
      <c r="D90" s="127" t="str">
        <f t="shared" ca="1" si="11"/>
        <v/>
      </c>
      <c r="E90" s="290" t="str">
        <f ca="1">IF(INDIRECT("Program!"&amp;ADDRESS(ROW(E44)+43,$E$1*2+3))="","",INDIRECT("Program!"&amp;ADDRESS(ROW(E44)+43,$E$1*2+3)))</f>
        <v/>
      </c>
      <c r="F90" s="274"/>
      <c r="G90" s="290" t="str">
        <f t="shared" ca="1" si="9"/>
        <v/>
      </c>
      <c r="H90" s="274"/>
      <c r="I90" s="147" t="str">
        <f t="shared" ca="1" si="6"/>
        <v/>
      </c>
      <c r="J90" s="131" t="str">
        <f t="shared" ca="1" si="7"/>
        <v/>
      </c>
      <c r="K90" s="87"/>
    </row>
    <row r="91" spans="1:11" ht="15" customHeight="1" x14ac:dyDescent="0.2">
      <c r="A91" s="261"/>
      <c r="B91" s="264"/>
      <c r="C91" s="240"/>
      <c r="D91" s="127" t="str">
        <f t="shared" ca="1" si="11"/>
        <v/>
      </c>
      <c r="E91" s="285" t="str">
        <f t="shared" ca="1" si="10"/>
        <v/>
      </c>
      <c r="F91" s="276"/>
      <c r="G91" s="285" t="str">
        <f t="shared" ca="1" si="9"/>
        <v/>
      </c>
      <c r="H91" s="276"/>
      <c r="I91" s="147" t="str">
        <f t="shared" ca="1" si="6"/>
        <v/>
      </c>
      <c r="J91" s="131" t="str">
        <f t="shared" ca="1" si="7"/>
        <v/>
      </c>
      <c r="K91" s="87"/>
    </row>
    <row r="92" spans="1:11" ht="15.75" customHeight="1" thickBot="1" x14ac:dyDescent="0.25">
      <c r="A92" s="261"/>
      <c r="B92" s="264"/>
      <c r="C92" s="241"/>
      <c r="D92" s="156" t="str">
        <f t="shared" ca="1" si="11"/>
        <v/>
      </c>
      <c r="E92" s="289" t="str">
        <f t="shared" ca="1" si="10"/>
        <v/>
      </c>
      <c r="F92" s="272"/>
      <c r="G92" s="289" t="str">
        <f t="shared" ca="1" si="9"/>
        <v/>
      </c>
      <c r="H92" s="272"/>
      <c r="I92" s="148" t="str">
        <f t="shared" ca="1" si="6"/>
        <v/>
      </c>
      <c r="J92" s="157" t="str">
        <f t="shared" ca="1" si="7"/>
        <v/>
      </c>
      <c r="K92" s="87"/>
    </row>
    <row r="93" spans="1:11" x14ac:dyDescent="0.25">
      <c r="D93" s="16"/>
      <c r="E93" s="88" t="s">
        <v>9</v>
      </c>
      <c r="F93" s="88"/>
      <c r="G93" s="91">
        <f ca="1">TODAY()</f>
        <v>44510</v>
      </c>
      <c r="H93" s="91"/>
      <c r="I93" s="89" t="s">
        <v>8</v>
      </c>
      <c r="J93" s="89"/>
      <c r="K93" s="16"/>
    </row>
    <row r="94" spans="1:11" x14ac:dyDescent="0.25">
      <c r="D94" s="16"/>
      <c r="E94" s="16"/>
      <c r="F94" s="16"/>
      <c r="G94" s="16"/>
      <c r="H94" s="16"/>
      <c r="I94" s="90"/>
      <c r="J94" s="90"/>
      <c r="K94" s="16"/>
    </row>
    <row r="95" spans="1:11" x14ac:dyDescent="0.25">
      <c r="D95" s="16"/>
      <c r="E95" s="16"/>
      <c r="F95" s="16"/>
      <c r="G95" s="16"/>
      <c r="H95" s="16"/>
      <c r="I95" s="16"/>
      <c r="J95" s="16"/>
      <c r="K95" s="16"/>
    </row>
    <row r="96" spans="1:11" x14ac:dyDescent="0.25">
      <c r="D96" s="16"/>
      <c r="E96" s="16"/>
      <c r="F96" s="16"/>
      <c r="G96" s="16"/>
      <c r="H96" s="16"/>
      <c r="I96" s="16"/>
      <c r="J96" s="16"/>
      <c r="K96" s="16"/>
    </row>
    <row r="97" spans="4:11" x14ac:dyDescent="0.25">
      <c r="D97" s="16"/>
      <c r="E97" s="16"/>
      <c r="F97" s="16"/>
      <c r="G97" s="16"/>
      <c r="H97" s="16"/>
      <c r="I97" s="16"/>
      <c r="J97" s="16"/>
      <c r="K97" s="16"/>
    </row>
    <row r="98" spans="4:11" x14ac:dyDescent="0.25">
      <c r="D98" s="16"/>
      <c r="E98" s="16"/>
      <c r="F98" s="16"/>
      <c r="G98" s="16"/>
      <c r="H98" s="16"/>
      <c r="I98" s="16"/>
      <c r="J98" s="16"/>
      <c r="K98" s="16"/>
    </row>
    <row r="99" spans="4:11" x14ac:dyDescent="0.25">
      <c r="D99" s="16"/>
      <c r="E99" s="16"/>
      <c r="F99" s="16"/>
      <c r="G99" s="16"/>
      <c r="H99" s="16"/>
      <c r="I99" s="16"/>
      <c r="J99" s="16"/>
      <c r="K99" s="16"/>
    </row>
    <row r="100" spans="4:11" x14ac:dyDescent="0.25">
      <c r="D100" s="16"/>
      <c r="E100" s="16"/>
      <c r="F100" s="16"/>
      <c r="G100" s="16"/>
      <c r="H100" s="16"/>
      <c r="I100" s="16"/>
      <c r="J100" s="16"/>
      <c r="K100" s="16"/>
    </row>
    <row r="101" spans="4:11" x14ac:dyDescent="0.25">
      <c r="D101" s="16"/>
      <c r="E101" s="16"/>
      <c r="F101" s="16"/>
      <c r="G101" s="16"/>
      <c r="H101" s="16"/>
      <c r="I101" s="16"/>
      <c r="J101" s="16"/>
      <c r="K101" s="16"/>
    </row>
  </sheetData>
  <sortState ref="M3:O18">
    <sortCondition ref="N3:N18"/>
  </sortState>
  <mergeCells count="122">
    <mergeCell ref="E83:F83"/>
    <mergeCell ref="E84:F84"/>
    <mergeCell ref="E85:F85"/>
    <mergeCell ref="E86:F86"/>
    <mergeCell ref="E89:F89"/>
    <mergeCell ref="E90:F90"/>
    <mergeCell ref="E91:F91"/>
    <mergeCell ref="E92:F92"/>
    <mergeCell ref="G84:H84"/>
    <mergeCell ref="G85:H85"/>
    <mergeCell ref="G86:H86"/>
    <mergeCell ref="G87:H87"/>
    <mergeCell ref="G88:H88"/>
    <mergeCell ref="G89:H89"/>
    <mergeCell ref="G90:H90"/>
    <mergeCell ref="G91:H91"/>
    <mergeCell ref="G92:H92"/>
    <mergeCell ref="E87:F87"/>
    <mergeCell ref="E88:F88"/>
    <mergeCell ref="G61:H61"/>
    <mergeCell ref="G63:H63"/>
    <mergeCell ref="G64:H64"/>
    <mergeCell ref="G65:H65"/>
    <mergeCell ref="G66:H66"/>
    <mergeCell ref="G80:H80"/>
    <mergeCell ref="G81:H81"/>
    <mergeCell ref="G82:H82"/>
    <mergeCell ref="G83:H83"/>
    <mergeCell ref="G72:H72"/>
    <mergeCell ref="G73:H73"/>
    <mergeCell ref="G74:H74"/>
    <mergeCell ref="G67:H67"/>
    <mergeCell ref="G68:H68"/>
    <mergeCell ref="G69:H69"/>
    <mergeCell ref="G70:H70"/>
    <mergeCell ref="G71:H71"/>
    <mergeCell ref="G49:H49"/>
    <mergeCell ref="G50:H50"/>
    <mergeCell ref="G51:H51"/>
    <mergeCell ref="G52:H52"/>
    <mergeCell ref="G53:H53"/>
    <mergeCell ref="G54:H54"/>
    <mergeCell ref="G55:H55"/>
    <mergeCell ref="G56:H56"/>
    <mergeCell ref="G57:H57"/>
    <mergeCell ref="G58:H58"/>
    <mergeCell ref="G59:H59"/>
    <mergeCell ref="G60:H60"/>
    <mergeCell ref="G75:H75"/>
    <mergeCell ref="G76:H76"/>
    <mergeCell ref="G77:H77"/>
    <mergeCell ref="G78:H78"/>
    <mergeCell ref="G79:H79"/>
    <mergeCell ref="E82:F82"/>
    <mergeCell ref="E74:F74"/>
    <mergeCell ref="E78:F78"/>
    <mergeCell ref="E79:F79"/>
    <mergeCell ref="E80:F80"/>
    <mergeCell ref="E81:F81"/>
    <mergeCell ref="E75:F75"/>
    <mergeCell ref="E76:F76"/>
    <mergeCell ref="E77:F77"/>
    <mergeCell ref="E69:F69"/>
    <mergeCell ref="E70:F70"/>
    <mergeCell ref="E71:F71"/>
    <mergeCell ref="E72:F72"/>
    <mergeCell ref="E73:F73"/>
    <mergeCell ref="E64:F64"/>
    <mergeCell ref="E65:F65"/>
    <mergeCell ref="E66:F66"/>
    <mergeCell ref="E67:F67"/>
    <mergeCell ref="E68:F68"/>
    <mergeCell ref="E58:F58"/>
    <mergeCell ref="E59:F59"/>
    <mergeCell ref="E60:F60"/>
    <mergeCell ref="E61:F61"/>
    <mergeCell ref="E63:F63"/>
    <mergeCell ref="E53:F53"/>
    <mergeCell ref="E54:F54"/>
    <mergeCell ref="E55:F55"/>
    <mergeCell ref="E56:F56"/>
    <mergeCell ref="E57:F57"/>
    <mergeCell ref="G3:H3"/>
    <mergeCell ref="E50:F50"/>
    <mergeCell ref="E51:F51"/>
    <mergeCell ref="E52:F52"/>
    <mergeCell ref="E3:F3"/>
    <mergeCell ref="E49:F49"/>
    <mergeCell ref="I48:J48"/>
    <mergeCell ref="A49:A92"/>
    <mergeCell ref="A1:C1"/>
    <mergeCell ref="A3:A46"/>
    <mergeCell ref="B3:B46"/>
    <mergeCell ref="B49:B92"/>
    <mergeCell ref="C4:C6"/>
    <mergeCell ref="C7:C9"/>
    <mergeCell ref="C10:C12"/>
    <mergeCell ref="C13:C15"/>
    <mergeCell ref="C35:C37"/>
    <mergeCell ref="C38:C40"/>
    <mergeCell ref="C41:C43"/>
    <mergeCell ref="C44:C46"/>
    <mergeCell ref="C26:C28"/>
    <mergeCell ref="C29:C31"/>
    <mergeCell ref="C50:C52"/>
    <mergeCell ref="C53:C55"/>
    <mergeCell ref="C17:C19"/>
    <mergeCell ref="C20:C22"/>
    <mergeCell ref="C23:C25"/>
    <mergeCell ref="C32:C34"/>
    <mergeCell ref="C87:C89"/>
    <mergeCell ref="C90:C92"/>
    <mergeCell ref="C56:C58"/>
    <mergeCell ref="C59:C61"/>
    <mergeCell ref="C63:C65"/>
    <mergeCell ref="C66:C68"/>
    <mergeCell ref="C69:C71"/>
    <mergeCell ref="C72:C74"/>
    <mergeCell ref="C75:C77"/>
    <mergeCell ref="C78:C80"/>
    <mergeCell ref="C81:C83"/>
    <mergeCell ref="C84:C86"/>
  </mergeCells>
  <pageMargins left="0.23622047244094491" right="0.23622047244094491" top="0.74803149606299213" bottom="0.74803149606299213" header="0.31496062992125984" footer="0.31496062992125984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Program</vt:lpstr>
      <vt:lpstr>Bölüm Programı</vt:lpstr>
      <vt:lpstr>'Bölüm Programı'!Yazdırma_Alanı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Abdulkadir Özdemir</dc:creator>
  <cp:lastModifiedBy>TOSHİBA</cp:lastModifiedBy>
  <cp:lastPrinted>2021-10-11T12:11:54Z</cp:lastPrinted>
  <dcterms:created xsi:type="dcterms:W3CDTF">2008-09-03T09:40:41Z</dcterms:created>
  <dcterms:modified xsi:type="dcterms:W3CDTF">2021-11-10T07:05:03Z</dcterms:modified>
</cp:coreProperties>
</file>