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3605"/>
  </bookViews>
  <sheets>
    <sheet name="Sayfa1" sheetId="1" r:id="rId1"/>
    <sheet name="Veriler" sheetId="2" r:id="rId2"/>
  </sheets>
  <definedNames>
    <definedName name="_xlnm.Print_Titles" localSheetId="0">Sayfa1!$1:$4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/>
  <c r="Q5"/>
  <c r="H4" i="2"/>
  <c r="H3"/>
</calcChain>
</file>

<file path=xl/sharedStrings.xml><?xml version="1.0" encoding="utf-8"?>
<sst xmlns="http://schemas.openxmlformats.org/spreadsheetml/2006/main" count="31" uniqueCount="29">
  <si>
    <t xml:space="preserve">3308 Sayılı Mesleki Eğitim Kanunu’na göre İşletmelerde Mesleki Eğitim Gören Staj veya Tamamlayıcı Eğitim gören Öğrencilere Ödenecek Ücretlere Yönelik Devlet Katkısı Uygulaması </t>
  </si>
  <si>
    <t>Sıra No:</t>
  </si>
  <si>
    <t>Dönem:</t>
  </si>
  <si>
    <t>Yıl:</t>
  </si>
  <si>
    <t>Öğrenci TC Kimlik No:</t>
  </si>
  <si>
    <t>Öğrenci Numarası:</t>
  </si>
  <si>
    <t>Fakülte/MYO:</t>
  </si>
  <si>
    <t>Bölüm/Program:</t>
  </si>
  <si>
    <t>İşletme Ünvanı:</t>
  </si>
  <si>
    <t>İşletme Çalışan Sayısı:</t>
  </si>
  <si>
    <t>İşletme Adresi:</t>
  </si>
  <si>
    <t>Öğrenci Bilgileri</t>
  </si>
  <si>
    <t>İşletme Bilgileri:</t>
  </si>
  <si>
    <t>Ücret Bilgisi:</t>
  </si>
  <si>
    <t>Puantaj / Aylık Gün sayısı:</t>
  </si>
  <si>
    <t>IBAN No:</t>
  </si>
  <si>
    <t>Ödenen Ücret, TL:</t>
  </si>
  <si>
    <t>Dekont Bilgisi, (Var)</t>
  </si>
  <si>
    <t>Hesaplanan Devlet Katkısı, TL</t>
  </si>
  <si>
    <t>İşletme Vergi Kimlik Numarası:</t>
  </si>
  <si>
    <t>Öğrenci Adı Soyadı:</t>
  </si>
  <si>
    <t>İşletmede Çalışan Sayısı</t>
  </si>
  <si>
    <t>20'nin altında</t>
  </si>
  <si>
    <t>20 ve üzerinde</t>
  </si>
  <si>
    <t>Ödeme Katsayısı</t>
  </si>
  <si>
    <t>/</t>
  </si>
  <si>
    <t>Asgari Ücret Tutarı</t>
  </si>
  <si>
    <t>Taban İşçi Sayısı</t>
  </si>
  <si>
    <t>Sınır Destek</t>
  </si>
</sst>
</file>

<file path=xl/styles.xml><?xml version="1.0" encoding="utf-8"?>
<styleSheet xmlns="http://schemas.openxmlformats.org/spreadsheetml/2006/main">
  <numFmts count="1">
    <numFmt numFmtId="164" formatCode="_-* #,##0.00\ &quot;₺&quot;_-;\-* #,##0.00\ &quot;₺&quot;_-;_-* &quot;-&quot;??\ &quot;₺&quot;_-;_-@_-"/>
  </numFmts>
  <fonts count="8"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6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2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 style="double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ouble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16" fontId="2" fillId="0" borderId="0" xfId="0" applyNumberFormat="1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left"/>
    </xf>
    <xf numFmtId="164" fontId="0" fillId="0" borderId="0" xfId="1" applyFont="1"/>
    <xf numFmtId="164" fontId="0" fillId="0" borderId="0" xfId="0" applyNumberFormat="1"/>
    <xf numFmtId="0" fontId="1" fillId="6" borderId="17" xfId="0" applyFont="1" applyFill="1" applyBorder="1" applyAlignment="1">
      <alignment vertical="center" wrapText="1"/>
    </xf>
    <xf numFmtId="0" fontId="1" fillId="6" borderId="18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16" xfId="0" applyFont="1" applyBorder="1" applyAlignment="1" applyProtection="1">
      <alignment horizontal="center" vertical="center" wrapText="1"/>
    </xf>
    <xf numFmtId="2" fontId="2" fillId="0" borderId="23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ParaBirimi" xfId="1" builtinId="4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>
        <left style="double">
          <color auto="1"/>
        </left>
        <right/>
        <top style="dashed">
          <color auto="1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dashed">
          <color auto="1"/>
        </left>
        <right style="double">
          <color auto="1"/>
        </right>
        <top style="dashed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/>
        <right/>
        <top style="dashed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double">
          <color auto="1"/>
        </left>
        <right style="dashed">
          <color auto="1"/>
        </right>
        <top style="dashed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dashed">
          <color auto="1"/>
        </left>
        <right style="double">
          <color auto="1"/>
        </right>
        <top style="dashed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/>
        <vertical/>
        <horizontal/>
      </border>
      <protection locked="1" hidden="0"/>
    </dxf>
    <dxf>
      <border outline="0">
        <top style="dashed">
          <color auto="1"/>
        </top>
      </border>
    </dxf>
    <dxf>
      <border outline="0">
        <left style="double">
          <color auto="1"/>
        </left>
        <right style="double">
          <color auto="1"/>
        </right>
        <bottom style="dashed">
          <color auto="1"/>
        </bottom>
      </border>
    </dxf>
    <dxf>
      <border outline="0">
        <bottom style="dashed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o2" displayName="Tablo2" ref="A4:Q5" totalsRowShown="0" headerRowDxfId="20" headerRowBorderDxfId="19" tableBorderDxfId="18" totalsRowBorderDxfId="17">
  <autoFilter ref="A4:Q5"/>
  <tableColumns count="17">
    <tableColumn id="1" name="Sıra No:" dataDxfId="16">
      <calculatedColumnFormula>ROW()-4</calculatedColumnFormula>
    </tableColumn>
    <tableColumn id="2" name="Öğrenci TC Kimlik No:" dataDxfId="15"/>
    <tableColumn id="3" name="Öğrenci Numarası:" dataDxfId="14"/>
    <tableColumn id="4" name="Öğrenci Adı Soyadı:" dataDxfId="13"/>
    <tableColumn id="5" name="Fakülte/MYO:" dataDxfId="12"/>
    <tableColumn id="6" name="Bölüm/Program:" dataDxfId="11"/>
    <tableColumn id="7" name="Yıl:" dataDxfId="10"/>
    <tableColumn id="8" name="Dönem:" dataDxfId="9"/>
    <tableColumn id="9" name="İşletme Ünvanı:" dataDxfId="8"/>
    <tableColumn id="10" name="İşletme Çalışan Sayısı:" dataDxfId="7"/>
    <tableColumn id="11" name="İşletme Adresi:" dataDxfId="6"/>
    <tableColumn id="12" name="İşletme Vergi Kimlik Numarası:" dataDxfId="5"/>
    <tableColumn id="13" name="IBAN No:" dataDxfId="4"/>
    <tableColumn id="14" name="Puantaj / Aylık Gün sayısı:" dataDxfId="3"/>
    <tableColumn id="15" name="Ödenen Ücret, TL:" dataDxfId="2"/>
    <tableColumn id="16" name="Dekont Bilgisi, (Var)" dataDxfId="1"/>
    <tableColumn id="17" name="Hesaplanan Devlet Katkısı, TL" dataDxfId="0">
      <calculatedColumnFormula>IFERROR(IF(O5&gt;Veriler!$H$2,(Veriler!$H$2*VLOOKUP(J5,Veriler!$A:$E,3,1)/VLOOKUP(J5,Veriler!$A:$E,5,1)),O5*VLOOKUP(J5,Veriler!$A:$E,3,1)/VLOOKUP(J5,Veriler!$A:$E,5,1)),"")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view="pageBreakPreview" zoomScale="55" zoomScaleNormal="55" zoomScaleSheetLayoutView="55" zoomScalePageLayoutView="5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L35" sqref="L35"/>
    </sheetView>
  </sheetViews>
  <sheetFormatPr defaultRowHeight="15"/>
  <cols>
    <col min="1" max="1" width="12.85546875" customWidth="1"/>
    <col min="2" max="2" width="21" customWidth="1"/>
    <col min="3" max="3" width="27" customWidth="1"/>
    <col min="4" max="4" width="36" bestFit="1" customWidth="1"/>
    <col min="5" max="5" width="28.42578125" bestFit="1" customWidth="1"/>
    <col min="6" max="6" width="32.140625" bestFit="1" customWidth="1"/>
    <col min="7" max="7" width="13.85546875" bestFit="1" customWidth="1"/>
    <col min="8" max="8" width="20.140625" bestFit="1" customWidth="1"/>
    <col min="9" max="9" width="30.85546875" bestFit="1" customWidth="1"/>
    <col min="10" max="10" width="39.5703125" bestFit="1" customWidth="1"/>
    <col min="11" max="11" width="52" style="20" customWidth="1"/>
    <col min="12" max="12" width="52.140625" bestFit="1" customWidth="1"/>
    <col min="13" max="13" width="39.85546875" bestFit="1" customWidth="1"/>
    <col min="14" max="14" width="45.28515625" bestFit="1" customWidth="1"/>
    <col min="15" max="15" width="33.7109375" bestFit="1" customWidth="1"/>
    <col min="16" max="16" width="37" bestFit="1" customWidth="1"/>
    <col min="17" max="17" width="44.28515625" bestFit="1" customWidth="1"/>
    <col min="20" max="20" width="2.85546875" customWidth="1"/>
  </cols>
  <sheetData>
    <row r="1" spans="1:20" ht="14.4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"/>
      <c r="S1" s="3"/>
      <c r="T1" s="3"/>
    </row>
    <row r="2" spans="1:20" ht="49.5" customHeight="1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"/>
      <c r="S2" s="3"/>
      <c r="T2" s="3"/>
    </row>
    <row r="3" spans="1:20" s="4" customFormat="1" ht="24" customHeight="1" thickTop="1">
      <c r="A3" s="34" t="s">
        <v>11</v>
      </c>
      <c r="B3" s="35"/>
      <c r="C3" s="35"/>
      <c r="D3" s="35"/>
      <c r="E3" s="35"/>
      <c r="F3" s="35"/>
      <c r="G3" s="35"/>
      <c r="H3" s="36"/>
      <c r="I3" s="40" t="s">
        <v>12</v>
      </c>
      <c r="J3" s="41"/>
      <c r="K3" s="41"/>
      <c r="L3" s="41"/>
      <c r="M3" s="42"/>
      <c r="N3" s="37" t="s">
        <v>13</v>
      </c>
      <c r="O3" s="38"/>
      <c r="P3" s="39"/>
      <c r="Q3" s="10"/>
      <c r="R3" s="2"/>
      <c r="S3" s="2"/>
      <c r="T3" s="2"/>
    </row>
    <row r="4" spans="1:20" s="19" customFormat="1" ht="68.25" customHeight="1">
      <c r="A4" s="12" t="s">
        <v>1</v>
      </c>
      <c r="B4" s="13" t="s">
        <v>4</v>
      </c>
      <c r="C4" s="13" t="s">
        <v>5</v>
      </c>
      <c r="D4" s="13" t="s">
        <v>20</v>
      </c>
      <c r="E4" s="13" t="s">
        <v>6</v>
      </c>
      <c r="F4" s="13" t="s">
        <v>7</v>
      </c>
      <c r="G4" s="13" t="s">
        <v>3</v>
      </c>
      <c r="H4" s="13" t="s">
        <v>2</v>
      </c>
      <c r="I4" s="14" t="s">
        <v>8</v>
      </c>
      <c r="J4" s="15" t="s">
        <v>9</v>
      </c>
      <c r="K4" s="15" t="s">
        <v>10</v>
      </c>
      <c r="L4" s="16" t="s">
        <v>19</v>
      </c>
      <c r="M4" s="17" t="s">
        <v>15</v>
      </c>
      <c r="N4" s="18" t="s">
        <v>14</v>
      </c>
      <c r="O4" s="18" t="s">
        <v>16</v>
      </c>
      <c r="P4" s="18" t="s">
        <v>17</v>
      </c>
      <c r="Q4" s="11" t="s">
        <v>18</v>
      </c>
    </row>
    <row r="5" spans="1:20" s="1" customFormat="1" ht="24" customHeight="1">
      <c r="A5" s="21">
        <f>ROW()-4</f>
        <v>1</v>
      </c>
      <c r="B5" s="23"/>
      <c r="C5" s="23"/>
      <c r="D5" s="23"/>
      <c r="E5" s="23"/>
      <c r="F5" s="23"/>
      <c r="G5" s="23"/>
      <c r="H5" s="24"/>
      <c r="I5" s="25"/>
      <c r="J5" s="23"/>
      <c r="K5" s="23"/>
      <c r="L5" s="26"/>
      <c r="M5" s="27"/>
      <c r="N5" s="28"/>
      <c r="O5" s="23"/>
      <c r="P5" s="24"/>
      <c r="Q5" s="22" t="str">
        <f>IFERROR(IF(O5&gt;Veriler!$H$2,(Veriler!$H$2*VLOOKUP(J5,Veriler!$A:$E,3,1)/VLOOKUP(J5,Veriler!$A:$E,5,1)),O5*VLOOKUP(J5,Veriler!$A:$E,3,1)/VLOOKUP(J5,Veriler!$A:$E,5,1)),"")</f>
        <v/>
      </c>
      <c r="R5" s="5"/>
    </row>
    <row r="6" spans="1:20">
      <c r="B6" s="29"/>
      <c r="C6" s="29"/>
      <c r="D6" s="29"/>
      <c r="E6" s="29"/>
      <c r="F6" s="29"/>
    </row>
    <row r="7" spans="1:20">
      <c r="B7" s="29"/>
      <c r="C7" s="29"/>
      <c r="D7" s="29"/>
      <c r="E7" s="29"/>
      <c r="F7" s="29"/>
    </row>
    <row r="8" spans="1:20">
      <c r="B8" s="29"/>
      <c r="C8" s="29"/>
      <c r="D8" s="29"/>
      <c r="E8" s="29"/>
      <c r="F8" s="29"/>
    </row>
    <row r="9" spans="1:20">
      <c r="B9" s="29"/>
      <c r="C9" s="29"/>
      <c r="D9" s="29"/>
      <c r="E9" s="29"/>
      <c r="F9" s="29"/>
    </row>
    <row r="10" spans="1:20">
      <c r="B10" s="29"/>
      <c r="C10" s="29"/>
      <c r="D10" s="29"/>
      <c r="E10" s="29"/>
      <c r="F10" s="29"/>
    </row>
    <row r="11" spans="1:20">
      <c r="B11" s="29"/>
      <c r="C11" s="29"/>
      <c r="D11" s="29"/>
      <c r="E11" s="29"/>
      <c r="F11" s="29"/>
    </row>
    <row r="12" spans="1:20">
      <c r="B12" s="29"/>
      <c r="C12" s="29"/>
      <c r="D12" s="29"/>
      <c r="E12" s="29"/>
      <c r="F12" s="29"/>
    </row>
    <row r="13" spans="1:20">
      <c r="B13" s="29"/>
      <c r="C13" s="29"/>
      <c r="D13" s="29"/>
      <c r="E13" s="29"/>
      <c r="F13" s="29"/>
    </row>
    <row r="14" spans="1:20">
      <c r="B14" s="29"/>
      <c r="C14" s="29"/>
      <c r="D14" s="29"/>
      <c r="E14" s="29"/>
      <c r="F14" s="29"/>
    </row>
    <row r="15" spans="1:20">
      <c r="B15" s="29"/>
      <c r="C15" s="29"/>
      <c r="D15" s="29"/>
      <c r="E15" s="29"/>
      <c r="F15" s="29"/>
    </row>
    <row r="16" spans="1:20">
      <c r="B16" s="29"/>
      <c r="C16" s="29"/>
      <c r="D16" s="29"/>
      <c r="E16" s="29"/>
      <c r="F16" s="29"/>
    </row>
  </sheetData>
  <mergeCells count="4">
    <mergeCell ref="A1:Q2"/>
    <mergeCell ref="A3:H3"/>
    <mergeCell ref="N3:P3"/>
    <mergeCell ref="I3:M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23" fitToHeight="0" orientation="landscape" r:id="rId1"/>
  <headerFooter>
    <oddFooter>&amp;LKYT-FRM-246/00</oddFooter>
  </headerFooter>
  <colBreaks count="1" manualBreakCount="1">
    <brk id="17" max="60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H4"/>
  <sheetViews>
    <sheetView zoomScale="175" zoomScaleNormal="175" workbookViewId="0">
      <selection activeCell="A4" sqref="A4"/>
    </sheetView>
  </sheetViews>
  <sheetFormatPr defaultRowHeight="15"/>
  <cols>
    <col min="1" max="1" width="14.85546875" bestFit="1" customWidth="1"/>
    <col min="2" max="2" width="22.140625" bestFit="1" customWidth="1"/>
    <col min="3" max="3" width="7.42578125" customWidth="1"/>
    <col min="4" max="4" width="1.85546875" bestFit="1" customWidth="1"/>
    <col min="5" max="5" width="9.85546875" customWidth="1"/>
    <col min="7" max="7" width="17.28515625" bestFit="1" customWidth="1"/>
    <col min="8" max="8" width="11.28515625" bestFit="1" customWidth="1"/>
  </cols>
  <sheetData>
    <row r="2" spans="1:8">
      <c r="A2" t="s">
        <v>27</v>
      </c>
      <c r="B2" t="s">
        <v>21</v>
      </c>
      <c r="C2" s="43" t="s">
        <v>24</v>
      </c>
      <c r="D2" s="43"/>
      <c r="E2" s="43"/>
      <c r="G2" t="s">
        <v>26</v>
      </c>
      <c r="H2" s="8">
        <v>8506</v>
      </c>
    </row>
    <row r="3" spans="1:8">
      <c r="A3">
        <v>1</v>
      </c>
      <c r="B3" t="s">
        <v>22</v>
      </c>
      <c r="C3" s="6">
        <v>2</v>
      </c>
      <c r="D3" s="6" t="s">
        <v>25</v>
      </c>
      <c r="E3" s="7">
        <v>3</v>
      </c>
      <c r="G3" t="s">
        <v>28</v>
      </c>
      <c r="H3" s="9">
        <f>$H$2/E3*C3</f>
        <v>5670.666666666667</v>
      </c>
    </row>
    <row r="4" spans="1:8">
      <c r="A4">
        <v>20</v>
      </c>
      <c r="B4" t="s">
        <v>23</v>
      </c>
      <c r="C4" s="6">
        <v>1</v>
      </c>
      <c r="D4" s="6" t="s">
        <v>25</v>
      </c>
      <c r="E4" s="7">
        <v>3</v>
      </c>
      <c r="G4" t="s">
        <v>28</v>
      </c>
      <c r="H4" s="9">
        <f>$H$2/E4*C4</f>
        <v>2835.3333333333335</v>
      </c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Veriler</vt:lpstr>
      <vt:lpstr>Sayfa1!Yazdırma_Başlıkları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</dc:creator>
  <cp:lastModifiedBy>pc</cp:lastModifiedBy>
  <cp:lastPrinted>2023-04-04T12:35:20Z</cp:lastPrinted>
  <dcterms:created xsi:type="dcterms:W3CDTF">2022-02-15T08:50:33Z</dcterms:created>
  <dcterms:modified xsi:type="dcterms:W3CDTF">2023-05-31T07:48:25Z</dcterms:modified>
</cp:coreProperties>
</file>